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actors" sheetId="1" state="visible" r:id="rId1"/>
    <sheet xmlns:r="http://schemas.openxmlformats.org/officeDocument/2006/relationships" name="Compliance Dashboa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&quot;$&quot;#,##0.00"/>
    <numFmt numFmtId="166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0F766E"/>
      <sz val="22"/>
    </font>
    <font>
      <name val="Calibri"/>
      <b val="1"/>
      <color rgb="0016A34A"/>
      <sz val="16"/>
    </font>
    <font>
      <b val="1"/>
    </font>
    <font>
      <name val="Calibri"/>
      <b val="1"/>
      <color rgb="00FFFFFF"/>
      <sz val="14"/>
    </font>
    <font>
      <name val="Calibri"/>
      <b val="1"/>
      <color rgb="001E293B"/>
      <sz val="10"/>
    </font>
    <font>
      <name val="Calibri"/>
      <color rgb="001E293B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8FAFC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164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6" fontId="6" fillId="5" borderId="1" applyAlignment="1" pivotButton="0" quotePrefix="0" xfId="0">
      <alignment horizontal="center" vertical="center" wrapText="1"/>
    </xf>
    <xf numFmtId="0" fontId="7" fillId="0" borderId="0" pivotButton="0" quotePrefix="0" xfId="0"/>
    <xf numFmtId="165" fontId="0" fillId="0" borderId="0" pivotButton="0" quotePrefix="0" xfId="0"/>
    <xf numFmtId="0" fontId="8" fillId="2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top" wrapText="1"/>
    </xf>
    <xf numFmtId="0" fontId="9" fillId="6" borderId="1" applyAlignment="1" pivotButton="0" quotePrefix="0" xfId="0">
      <alignment horizontal="left" vertical="top" wrapText="1"/>
    </xf>
    <xf numFmtId="0" fontId="10" fillId="6" borderId="1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0" fillId="5" borderId="1" applyAlignment="1" pivotButton="0" quotePrefix="0" xfId="0">
      <alignment horizontal="left" vertical="top" wrapText="1"/>
    </xf>
    <xf numFmtId="164" fontId="2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left" vertical="center"/>
    </xf>
    <xf numFmtId="0" fontId="0" fillId="0" borderId="4" pivotButton="0" quotePrefix="0" xfId="0"/>
    <xf numFmtId="165" fontId="5" fillId="5" borderId="1" applyAlignment="1" pivotButton="0" quotePrefix="0" xfId="0">
      <alignment horizontal="center" vertical="center" wrapText="1"/>
    </xf>
    <xf numFmtId="165" fontId="0" fillId="0" borderId="0" pivotButton="0" quotePrefix="0" xfId="0"/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92400E"/>
      </font>
      <fill>
        <patternFill patternType="solid">
          <fgColor rgb="00FEF9C3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W-9 Status Distribution</a:t>
            </a:r>
          </a:p>
        </rich>
      </tx>
    </title>
    <plotArea>
      <pieChart>
        <varyColors val="1"/>
        <ser>
          <idx val="0"/>
          <order val="0"/>
          <tx>
            <strRef>
              <f>'Compliance Dashboard'!B20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'Compliance Dashboard'!$A$21:$A$23</f>
            </numRef>
          </cat>
          <val>
            <numRef>
              <f>'Compliance Dashboard'!$B$21:$B$23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Paid YTD by Contractor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'Compliance Dashboard'!E20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'Compliance Dashboard'!$D$21:$D$30</f>
            </numRef>
          </cat>
          <val>
            <numRef>
              <f>'Compliance Dashboard'!$E$21:$E$30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Contractor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16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1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2" customWidth="1" min="3" max="3"/>
    <col width="16" customWidth="1" min="4" max="4"/>
    <col width="14" customWidth="1" min="5" max="5"/>
    <col width="18" customWidth="1" min="6" max="6"/>
    <col width="14" customWidth="1" min="7" max="7"/>
    <col width="16" customWidth="1" min="8" max="8"/>
    <col width="10" customWidth="1" min="9" max="9"/>
    <col width="24" customWidth="1" min="10" max="10"/>
    <col width="16" customWidth="1" min="11" max="11"/>
    <col width="8" customWidth="1" min="12" max="12"/>
    <col width="10" customWidth="1" min="13" max="13"/>
    <col width="28" customWidth="1" min="14" max="14"/>
    <col width="16" customWidth="1" min="15" max="15"/>
    <col width="20" customWidth="1" min="16" max="16"/>
    <col width="16" customWidth="1" min="17" max="17"/>
    <col width="16" customWidth="1" min="18" max="18"/>
    <col width="18" customWidth="1" min="19" max="19"/>
    <col width="18" customWidth="1" min="20" max="20"/>
    <col width="26" customWidth="1" min="21" max="21"/>
  </cols>
  <sheetData>
    <row r="1" ht="32" customHeight="1">
      <c r="A1" s="1" t="inlineStr">
        <is>
          <t>Contractor ID</t>
        </is>
      </c>
      <c r="B1" s="1" t="inlineStr">
        <is>
          <t>Contractor Name</t>
        </is>
      </c>
      <c r="C1" s="1" t="inlineStr">
        <is>
          <t>Business Name</t>
        </is>
      </c>
      <c r="D1" s="1" t="inlineStr">
        <is>
          <t>Entity Type</t>
        </is>
      </c>
      <c r="E1" s="1" t="inlineStr">
        <is>
          <t>EIN/SSN Last 4</t>
        </is>
      </c>
      <c r="F1" s="1" t="inlineStr">
        <is>
          <t>W-9 Received Date</t>
        </is>
      </c>
      <c r="G1" s="1" t="inlineStr">
        <is>
          <t>W-9 Status</t>
        </is>
      </c>
      <c r="H1" s="1" t="inlineStr">
        <is>
          <t>1099 Eligibility</t>
        </is>
      </c>
      <c r="I1" s="1" t="inlineStr">
        <is>
          <t>Tax Year</t>
        </is>
      </c>
      <c r="J1" s="1" t="inlineStr">
        <is>
          <t>Street Address</t>
        </is>
      </c>
      <c r="K1" s="1" t="inlineStr">
        <is>
          <t>City</t>
        </is>
      </c>
      <c r="L1" s="1" t="inlineStr">
        <is>
          <t>State</t>
        </is>
      </c>
      <c r="M1" s="1" t="inlineStr">
        <is>
          <t>ZIP Code</t>
        </is>
      </c>
      <c r="N1" s="1" t="inlineStr">
        <is>
          <t>Email</t>
        </is>
      </c>
      <c r="O1" s="1" t="inlineStr">
        <is>
          <t>Phone</t>
        </is>
      </c>
      <c r="P1" s="1" t="inlineStr">
        <is>
          <t>Primary Service</t>
        </is>
      </c>
      <c r="Q1" s="1" t="inlineStr">
        <is>
          <t>Hourly/Flat Rate</t>
        </is>
      </c>
      <c r="R1" s="1" t="inlineStr">
        <is>
          <t>Total Paid YTD</t>
        </is>
      </c>
      <c r="S1" s="1" t="inlineStr">
        <is>
          <t>1099 Threshold Met?</t>
        </is>
      </c>
      <c r="T1" s="1" t="inlineStr">
        <is>
          <t>Last Payment Date</t>
        </is>
      </c>
      <c r="U1" s="1" t="inlineStr">
        <is>
          <t>Notes</t>
        </is>
      </c>
    </row>
    <row r="2">
      <c r="A2" s="2" t="inlineStr">
        <is>
          <t>CTR-001</t>
        </is>
      </c>
      <c r="B2" s="3" t="inlineStr">
        <is>
          <t>Michael Carter</t>
        </is>
      </c>
      <c r="C2" s="3" t="inlineStr">
        <is>
          <t>Carter Consulting LLC</t>
        </is>
      </c>
      <c r="D2" s="3" t="inlineStr">
        <is>
          <t>LLC</t>
        </is>
      </c>
      <c r="E2" s="3" t="inlineStr">
        <is>
          <t>4821</t>
        </is>
      </c>
      <c r="F2" s="20" t="inlineStr">
        <is>
          <t>01/15/2026</t>
        </is>
      </c>
      <c r="G2" s="2">
        <f>IF(F2&lt;&gt;"","Received","Missing")</f>
        <v/>
      </c>
      <c r="H2" s="2">
        <f>IF(OR(D2="S-Corp",D2="C-Corp"),"Not Required","Eligible")</f>
        <v/>
      </c>
      <c r="I2" s="5" t="n">
        <v>2026</v>
      </c>
      <c r="J2" s="3" t="inlineStr">
        <is>
          <t>512 Lone Star Blvd</t>
        </is>
      </c>
      <c r="K2" s="3" t="inlineStr">
        <is>
          <t>Austin</t>
        </is>
      </c>
      <c r="L2" s="5" t="inlineStr">
        <is>
          <t>TX</t>
        </is>
      </c>
      <c r="M2" s="3" t="inlineStr">
        <is>
          <t>78701</t>
        </is>
      </c>
      <c r="N2" s="3" t="inlineStr">
        <is>
          <t>mcarter@email.com</t>
        </is>
      </c>
      <c r="O2" s="3" t="inlineStr">
        <is>
          <t>(512) 555-0101</t>
        </is>
      </c>
      <c r="P2" s="3" t="inlineStr">
        <is>
          <t>IT Consulting</t>
        </is>
      </c>
      <c r="Q2" s="21" t="n">
        <v>125</v>
      </c>
      <c r="R2" s="21" t="n">
        <v>9800</v>
      </c>
      <c r="S2" s="2">
        <f>IF(R2&gt;=600,"Yes","No")</f>
        <v/>
      </c>
      <c r="T2" s="20" t="inlineStr">
        <is>
          <t>03/15/2026</t>
        </is>
      </c>
      <c r="U2" s="3" t="inlineStr">
        <is>
          <t>Verified EIN</t>
        </is>
      </c>
    </row>
    <row r="3">
      <c r="A3" s="2" t="inlineStr">
        <is>
          <t>CTR-002</t>
        </is>
      </c>
      <c r="B3" s="3" t="inlineStr">
        <is>
          <t>Jennifer Lewis</t>
        </is>
      </c>
      <c r="C3" s="3" t="inlineStr">
        <is>
          <t>Lewis Design Studio</t>
        </is>
      </c>
      <c r="D3" s="3" t="inlineStr">
        <is>
          <t>Sole Proprietor</t>
        </is>
      </c>
      <c r="E3" s="3" t="inlineStr">
        <is>
          <t>3374</t>
        </is>
      </c>
      <c r="F3" s="20" t="inlineStr">
        <is>
          <t>02/03/2026</t>
        </is>
      </c>
      <c r="G3" s="2">
        <f>IF(F3&lt;&gt;"","Received","Missing")</f>
        <v/>
      </c>
      <c r="H3" s="2">
        <f>IF(OR(D3="S-Corp",D3="C-Corp"),"Not Required","Eligible")</f>
        <v/>
      </c>
      <c r="I3" s="5" t="n">
        <v>2026</v>
      </c>
      <c r="J3" s="3" t="inlineStr">
        <is>
          <t>820 Colfax Ave</t>
        </is>
      </c>
      <c r="K3" s="3" t="inlineStr">
        <is>
          <t>Denver</t>
        </is>
      </c>
      <c r="L3" s="5" t="inlineStr">
        <is>
          <t>CO</t>
        </is>
      </c>
      <c r="M3" s="3" t="inlineStr">
        <is>
          <t>80203</t>
        </is>
      </c>
      <c r="N3" s="3" t="inlineStr">
        <is>
          <t>jlewis@email.com</t>
        </is>
      </c>
      <c r="O3" s="3" t="inlineStr">
        <is>
          <t>(720) 555-0182</t>
        </is>
      </c>
      <c r="P3" s="3" t="inlineStr">
        <is>
          <t>Graphic Design</t>
        </is>
      </c>
      <c r="Q3" s="21" t="n">
        <v>85</v>
      </c>
      <c r="R3" s="21" t="n">
        <v>4250</v>
      </c>
      <c r="S3" s="2">
        <f>IF(R3&gt;=600,"Yes","No")</f>
        <v/>
      </c>
      <c r="T3" s="20" t="inlineStr">
        <is>
          <t>04/10/2026</t>
        </is>
      </c>
      <c r="U3" s="3" t="inlineStr">
        <is>
          <t>1099 eligible</t>
        </is>
      </c>
    </row>
    <row r="4">
      <c r="A4" s="2" t="inlineStr">
        <is>
          <t>CTR-003</t>
        </is>
      </c>
      <c r="B4" s="3" t="inlineStr">
        <is>
          <t>James Robinson</t>
        </is>
      </c>
      <c r="C4" s="3" t="inlineStr"/>
      <c r="D4" s="3" t="inlineStr">
        <is>
          <t>Individual</t>
        </is>
      </c>
      <c r="E4" s="3" t="inlineStr">
        <is>
          <t>6612</t>
        </is>
      </c>
      <c r="F4" s="3" t="n"/>
      <c r="G4" s="2">
        <f>IF(F4&lt;&gt;"","Received","Missing")</f>
        <v/>
      </c>
      <c r="H4" s="2">
        <f>IF(OR(D4="S-Corp",D4="C-Corp"),"Not Required","Eligible")</f>
        <v/>
      </c>
      <c r="I4" s="5" t="n">
        <v>2026</v>
      </c>
      <c r="J4" s="3" t="inlineStr">
        <is>
          <t>1450 High St</t>
        </is>
      </c>
      <c r="K4" s="3" t="inlineStr">
        <is>
          <t>Columbus</t>
        </is>
      </c>
      <c r="L4" s="5" t="inlineStr">
        <is>
          <t>OH</t>
        </is>
      </c>
      <c r="M4" s="3" t="inlineStr">
        <is>
          <t>43215</t>
        </is>
      </c>
      <c r="N4" s="3" t="inlineStr">
        <is>
          <t>jrobinson@email.com</t>
        </is>
      </c>
      <c r="O4" s="3" t="inlineStr">
        <is>
          <t>(614) 555-0233</t>
        </is>
      </c>
      <c r="P4" s="3" t="inlineStr">
        <is>
          <t>Copywriting</t>
        </is>
      </c>
      <c r="Q4" s="21" t="n">
        <v>65</v>
      </c>
      <c r="R4" s="21" t="n">
        <v>320</v>
      </c>
      <c r="S4" s="2">
        <f>IF(R4&gt;=600,"Yes","No")</f>
        <v/>
      </c>
      <c r="T4" s="20" t="inlineStr">
        <is>
          <t>02/28/2026</t>
        </is>
      </c>
      <c r="U4" s="3" t="inlineStr">
        <is>
          <t>Awaiting signed W-9</t>
        </is>
      </c>
    </row>
    <row r="5">
      <c r="A5" s="2" t="inlineStr">
        <is>
          <t>CTR-004</t>
        </is>
      </c>
      <c r="B5" s="3" t="inlineStr">
        <is>
          <t>Emily Johnson</t>
        </is>
      </c>
      <c r="C5" s="3" t="inlineStr">
        <is>
          <t>Johnson Marketing Inc</t>
        </is>
      </c>
      <c r="D5" s="3" t="inlineStr">
        <is>
          <t>S-Corp</t>
        </is>
      </c>
      <c r="E5" s="3" t="inlineStr">
        <is>
          <t>9953</t>
        </is>
      </c>
      <c r="F5" s="20" t="inlineStr">
        <is>
          <t>03/22/2026</t>
        </is>
      </c>
      <c r="G5" s="2">
        <f>IF(F5&lt;&gt;"","Received","Missing")</f>
        <v/>
      </c>
      <c r="H5" s="2">
        <f>IF(OR(D5="S-Corp",D5="C-Corp"),"Not Required","Eligible")</f>
        <v/>
      </c>
      <c r="I5" s="5" t="n">
        <v>2026</v>
      </c>
      <c r="J5" s="3" t="inlineStr">
        <is>
          <t>789 Camelback Rd</t>
        </is>
      </c>
      <c r="K5" s="3" t="inlineStr">
        <is>
          <t>Phoenix</t>
        </is>
      </c>
      <c r="L5" s="5" t="inlineStr">
        <is>
          <t>AZ</t>
        </is>
      </c>
      <c r="M5" s="3" t="inlineStr">
        <is>
          <t>85013</t>
        </is>
      </c>
      <c r="N5" s="3" t="inlineStr">
        <is>
          <t>ejohnson@email.com</t>
        </is>
      </c>
      <c r="O5" s="3" t="inlineStr">
        <is>
          <t>(602) 555-0314</t>
        </is>
      </c>
      <c r="P5" s="3" t="inlineStr">
        <is>
          <t>Marketing</t>
        </is>
      </c>
      <c r="Q5" s="21" t="n"/>
      <c r="R5" s="21" t="n">
        <v>12500</v>
      </c>
      <c r="S5" s="2">
        <f>IF(R5&gt;=600,"Yes","No")</f>
        <v/>
      </c>
      <c r="T5" s="20" t="inlineStr">
        <is>
          <t>05/01/2026</t>
        </is>
      </c>
      <c r="U5" s="3" t="inlineStr">
        <is>
          <t>Verified EIN</t>
        </is>
      </c>
    </row>
    <row r="6">
      <c r="A6" s="2" t="inlineStr">
        <is>
          <t>CTR-005</t>
        </is>
      </c>
      <c r="B6" s="3" t="inlineStr">
        <is>
          <t>David Miller</t>
        </is>
      </c>
      <c r="C6" s="3" t="inlineStr">
        <is>
          <t>Miller Build LLC</t>
        </is>
      </c>
      <c r="D6" s="3" t="inlineStr">
        <is>
          <t>LLC</t>
        </is>
      </c>
      <c r="E6" s="3" t="inlineStr">
        <is>
          <t>7701</t>
        </is>
      </c>
      <c r="F6" s="20" t="inlineStr">
        <is>
          <t>01/29/2026</t>
        </is>
      </c>
      <c r="G6" s="2">
        <f>IF(F6&lt;&gt;"","Received","Missing")</f>
        <v/>
      </c>
      <c r="H6" s="2">
        <f>IF(OR(D6="S-Corp",D6="C-Corp"),"Not Required","Eligible")</f>
        <v/>
      </c>
      <c r="I6" s="5" t="n">
        <v>2026</v>
      </c>
      <c r="J6" s="3" t="inlineStr">
        <is>
          <t>300 Peachtree St NE</t>
        </is>
      </c>
      <c r="K6" s="3" t="inlineStr">
        <is>
          <t>Atlanta</t>
        </is>
      </c>
      <c r="L6" s="5" t="inlineStr">
        <is>
          <t>GA</t>
        </is>
      </c>
      <c r="M6" s="3" t="inlineStr">
        <is>
          <t>30308</t>
        </is>
      </c>
      <c r="N6" s="3" t="inlineStr">
        <is>
          <t>dmiller@email.com</t>
        </is>
      </c>
      <c r="O6" s="3" t="inlineStr">
        <is>
          <t>(404) 555-0455</t>
        </is>
      </c>
      <c r="P6" s="3" t="inlineStr">
        <is>
          <t>Construction</t>
        </is>
      </c>
      <c r="Q6" s="21" t="n">
        <v>95</v>
      </c>
      <c r="R6" s="21" t="n">
        <v>7600</v>
      </c>
      <c r="S6" s="2">
        <f>IF(R6&gt;=600,"Yes","No")</f>
        <v/>
      </c>
      <c r="T6" s="20" t="inlineStr">
        <is>
          <t>04/22/2026</t>
        </is>
      </c>
      <c r="U6" s="3" t="inlineStr">
        <is>
          <t>1099 eligible</t>
        </is>
      </c>
    </row>
    <row r="7">
      <c r="A7" s="2" t="inlineStr">
        <is>
          <t>CTR-006</t>
        </is>
      </c>
      <c r="B7" s="3" t="inlineStr">
        <is>
          <t>Sarah Thompson</t>
        </is>
      </c>
      <c r="C7" s="3" t="inlineStr"/>
      <c r="D7" s="3" t="inlineStr">
        <is>
          <t>Sole Proprietor</t>
        </is>
      </c>
      <c r="E7" s="3" t="inlineStr">
        <is>
          <t>2288</t>
        </is>
      </c>
      <c r="F7" s="3" t="n"/>
      <c r="G7" s="2">
        <f>IF(F7&lt;&gt;"","Received","Missing")</f>
        <v/>
      </c>
      <c r="H7" s="2">
        <f>IF(OR(D7="S-Corp",D7="C-Corp"),"Not Required","Eligible")</f>
        <v/>
      </c>
      <c r="I7" s="5" t="n">
        <v>2026</v>
      </c>
      <c r="J7" s="3" t="inlineStr">
        <is>
          <t>1100 Pike St</t>
        </is>
      </c>
      <c r="K7" s="3" t="inlineStr">
        <is>
          <t>Seattle</t>
        </is>
      </c>
      <c r="L7" s="5" t="inlineStr">
        <is>
          <t>WA</t>
        </is>
      </c>
      <c r="M7" s="3" t="inlineStr">
        <is>
          <t>98101</t>
        </is>
      </c>
      <c r="N7" s="3" t="inlineStr">
        <is>
          <t>sthompson@email.com</t>
        </is>
      </c>
      <c r="O7" s="3" t="inlineStr">
        <is>
          <t>(206) 555-0566</t>
        </is>
      </c>
      <c r="P7" s="3" t="inlineStr">
        <is>
          <t>Photography</t>
        </is>
      </c>
      <c r="Q7" s="21" t="n">
        <v>75</v>
      </c>
      <c r="R7" s="21" t="n">
        <v>550</v>
      </c>
      <c r="S7" s="2">
        <f>IF(R7&gt;=600,"Yes","No")</f>
        <v/>
      </c>
      <c r="T7" s="20" t="inlineStr">
        <is>
          <t>03/31/2026</t>
        </is>
      </c>
      <c r="U7" s="3" t="inlineStr">
        <is>
          <t>Awaiting signed W-9</t>
        </is>
      </c>
    </row>
    <row r="8">
      <c r="A8" s="2" t="inlineStr">
        <is>
          <t>CTR-007</t>
        </is>
      </c>
      <c r="B8" s="3" t="inlineStr">
        <is>
          <t>Robert Garcia</t>
        </is>
      </c>
      <c r="C8" s="3" t="inlineStr">
        <is>
          <t>Garcia Tax Solutions</t>
        </is>
      </c>
      <c r="D8" s="3" t="inlineStr">
        <is>
          <t>LLC</t>
        </is>
      </c>
      <c r="E8" s="3" t="inlineStr">
        <is>
          <t>4499</t>
        </is>
      </c>
      <c r="F8" s="20" t="inlineStr">
        <is>
          <t>04/05/2026</t>
        </is>
      </c>
      <c r="G8" s="2">
        <f>IF(F8&lt;&gt;"","Received","Missing")</f>
        <v/>
      </c>
      <c r="H8" s="2">
        <f>IF(OR(D8="S-Corp",D8="C-Corp"),"Not Required","Eligible")</f>
        <v/>
      </c>
      <c r="I8" s="5" t="n">
        <v>2026</v>
      </c>
      <c r="J8" s="3" t="inlineStr">
        <is>
          <t>400 Broadway</t>
        </is>
      </c>
      <c r="K8" s="3" t="inlineStr">
        <is>
          <t>Nashville</t>
        </is>
      </c>
      <c r="L8" s="5" t="inlineStr">
        <is>
          <t>TN</t>
        </is>
      </c>
      <c r="M8" s="3" t="inlineStr">
        <is>
          <t>37203</t>
        </is>
      </c>
      <c r="N8" s="3" t="inlineStr">
        <is>
          <t>rgarcia@email.com</t>
        </is>
      </c>
      <c r="O8" s="3" t="inlineStr">
        <is>
          <t>(615) 555-0677</t>
        </is>
      </c>
      <c r="P8" s="3" t="inlineStr">
        <is>
          <t>Tax Services</t>
        </is>
      </c>
      <c r="Q8" s="21" t="n">
        <v>110</v>
      </c>
      <c r="R8" s="21" t="n">
        <v>3300</v>
      </c>
      <c r="S8" s="2">
        <f>IF(R8&gt;=600,"Yes","No")</f>
        <v/>
      </c>
      <c r="T8" s="20" t="inlineStr">
        <is>
          <t>05/15/2026</t>
        </is>
      </c>
      <c r="U8" s="3" t="inlineStr">
        <is>
          <t>Verified EIN</t>
        </is>
      </c>
    </row>
    <row r="9">
      <c r="A9" s="2" t="inlineStr">
        <is>
          <t>CTR-008</t>
        </is>
      </c>
      <c r="B9" s="3" t="inlineStr">
        <is>
          <t>Ashley Davis</t>
        </is>
      </c>
      <c r="C9" s="3" t="inlineStr">
        <is>
          <t>Davis Creative Co</t>
        </is>
      </c>
      <c r="D9" s="3" t="inlineStr">
        <is>
          <t>S-Corp</t>
        </is>
      </c>
      <c r="E9" s="3" t="inlineStr">
        <is>
          <t>8836</t>
        </is>
      </c>
      <c r="F9" s="20" t="inlineStr">
        <is>
          <t>02/18/2026</t>
        </is>
      </c>
      <c r="G9" s="2">
        <f>IF(F9&lt;&gt;"","Received","Missing")</f>
        <v/>
      </c>
      <c r="H9" s="2">
        <f>IF(OR(D9="S-Corp",D9="C-Corp"),"Not Required","Eligible")</f>
        <v/>
      </c>
      <c r="I9" s="5" t="n">
        <v>2026</v>
      </c>
      <c r="J9" s="3" t="inlineStr">
        <is>
          <t>600 Trade St</t>
        </is>
      </c>
      <c r="K9" s="3" t="inlineStr">
        <is>
          <t>Charlotte</t>
        </is>
      </c>
      <c r="L9" s="5" t="inlineStr">
        <is>
          <t>NC</t>
        </is>
      </c>
      <c r="M9" s="3" t="inlineStr">
        <is>
          <t>28202</t>
        </is>
      </c>
      <c r="N9" s="3" t="inlineStr">
        <is>
          <t>adavis@email.com</t>
        </is>
      </c>
      <c r="O9" s="3" t="inlineStr">
        <is>
          <t>(704) 555-0788</t>
        </is>
      </c>
      <c r="P9" s="3" t="inlineStr">
        <is>
          <t>Content Writing</t>
        </is>
      </c>
      <c r="Q9" s="21" t="n">
        <v>70</v>
      </c>
      <c r="R9" s="21" t="n">
        <v>2100</v>
      </c>
      <c r="S9" s="2">
        <f>IF(R9&gt;=600,"Yes","No")</f>
        <v/>
      </c>
      <c r="T9" s="20" t="inlineStr">
        <is>
          <t>04/05/2026</t>
        </is>
      </c>
      <c r="U9" s="3" t="inlineStr">
        <is>
          <t>1099 not required</t>
        </is>
      </c>
    </row>
    <row r="10">
      <c r="A10" s="2" t="inlineStr">
        <is>
          <t>CTR-009</t>
        </is>
      </c>
      <c r="B10" s="3" t="inlineStr">
        <is>
          <t>Christopher Wilson</t>
        </is>
      </c>
      <c r="C10" s="3" t="inlineStr"/>
      <c r="D10" s="3" t="inlineStr">
        <is>
          <t>Individual</t>
        </is>
      </c>
      <c r="E10" s="3" t="inlineStr">
        <is>
          <t>5543</t>
        </is>
      </c>
      <c r="F10" s="3" t="n"/>
      <c r="G10" s="2">
        <f>IF(F10&lt;&gt;"","Received","Missing")</f>
        <v/>
      </c>
      <c r="H10" s="2">
        <f>IF(OR(D10="S-Corp",D10="C-Corp"),"Not Required","Eligible")</f>
        <v/>
      </c>
      <c r="I10" s="5" t="n">
        <v>2026</v>
      </c>
      <c r="J10" s="3" t="inlineStr">
        <is>
          <t>230 Congress Ave</t>
        </is>
      </c>
      <c r="K10" s="3" t="inlineStr">
        <is>
          <t>Austin</t>
        </is>
      </c>
      <c r="L10" s="5" t="inlineStr">
        <is>
          <t>TX</t>
        </is>
      </c>
      <c r="M10" s="3" t="inlineStr">
        <is>
          <t>78701</t>
        </is>
      </c>
      <c r="N10" s="3" t="inlineStr">
        <is>
          <t>cwilson@email.com</t>
        </is>
      </c>
      <c r="O10" s="3" t="inlineStr">
        <is>
          <t>(512) 555-0899</t>
        </is>
      </c>
      <c r="P10" s="3" t="inlineStr">
        <is>
          <t>Web Development</t>
        </is>
      </c>
      <c r="Q10" s="21" t="n">
        <v>90</v>
      </c>
      <c r="R10" s="21" t="n">
        <v>450</v>
      </c>
      <c r="S10" s="2">
        <f>IF(R10&gt;=600,"Yes","No")</f>
        <v/>
      </c>
      <c r="T10" s="20" t="inlineStr">
        <is>
          <t>01/20/2026</t>
        </is>
      </c>
      <c r="U10" s="3" t="inlineStr">
        <is>
          <t>Awaiting signed W-9</t>
        </is>
      </c>
    </row>
    <row r="11">
      <c r="A11" s="2" t="inlineStr">
        <is>
          <t>CTR-010</t>
        </is>
      </c>
      <c r="B11" s="3" t="inlineStr">
        <is>
          <t>Jessica Martinez</t>
        </is>
      </c>
      <c r="C11" s="3" t="inlineStr">
        <is>
          <t>Martinez HR Consulting</t>
        </is>
      </c>
      <c r="D11" s="3" t="inlineStr">
        <is>
          <t>Sole Proprietor</t>
        </is>
      </c>
      <c r="E11" s="3" t="inlineStr">
        <is>
          <t>1167</t>
        </is>
      </c>
      <c r="F11" s="20" t="inlineStr">
        <is>
          <t>05/10/2026</t>
        </is>
      </c>
      <c r="G11" s="2">
        <f>IF(F11&lt;&gt;"","Received","Missing")</f>
        <v/>
      </c>
      <c r="H11" s="2">
        <f>IF(OR(D11="S-Corp",D11="C-Corp"),"Not Required","Eligible")</f>
        <v/>
      </c>
      <c r="I11" s="5" t="n">
        <v>2026</v>
      </c>
      <c r="J11" s="3" t="inlineStr">
        <is>
          <t>890 16th St Mall</t>
        </is>
      </c>
      <c r="K11" s="3" t="inlineStr">
        <is>
          <t>Denver</t>
        </is>
      </c>
      <c r="L11" s="5" t="inlineStr">
        <is>
          <t>CO</t>
        </is>
      </c>
      <c r="M11" s="3" t="inlineStr">
        <is>
          <t>80202</t>
        </is>
      </c>
      <c r="N11" s="3" t="inlineStr">
        <is>
          <t>jmartinez@email.com</t>
        </is>
      </c>
      <c r="O11" s="3" t="inlineStr">
        <is>
          <t>(720) 555-0910</t>
        </is>
      </c>
      <c r="P11" s="3" t="inlineStr">
        <is>
          <t>HR Consulting</t>
        </is>
      </c>
      <c r="Q11" s="21" t="n">
        <v>100</v>
      </c>
      <c r="R11" s="21" t="n">
        <v>6200</v>
      </c>
      <c r="S11" s="2">
        <f>IF(R11&gt;=600,"Yes","No")</f>
        <v/>
      </c>
      <c r="T11" s="20" t="inlineStr">
        <is>
          <t>05/20/2026</t>
        </is>
      </c>
      <c r="U11" s="3" t="inlineStr">
        <is>
          <t>Verified EIN</t>
        </is>
      </c>
    </row>
  </sheetData>
  <conditionalFormatting sqref="G2:G200">
    <cfRule type="expression" priority="1" dxfId="0" stopIfTrue="1">
      <formula>G2="Missing"</formula>
    </cfRule>
    <cfRule type="expression" priority="2" dxfId="1" stopIfTrue="1">
      <formula>G2="Received"</formula>
    </cfRule>
    <cfRule type="expression" priority="3" dxfId="2" stopIfTrue="1">
      <formula>G2="Pending Review"</formula>
    </cfRule>
  </conditionalFormatting>
  <conditionalFormatting sqref="A2:U200">
    <cfRule type="expression" priority="4" dxfId="3" stopIfTrue="0">
      <formula>AND($G2="Missing",$R2&gt;=600)</formula>
    </cfRule>
  </conditionalFormatting>
  <conditionalFormatting sqref="S2:S200">
    <cfRule type="expression" priority="5" dxfId="1" stopIfTrue="1">
      <formula>S2="Yes"</formula>
    </cfRule>
    <cfRule type="expression" priority="6" dxfId="0" stopIfTrue="1">
      <formula>S2="No"</formula>
    </cfRule>
  </conditionalFormatting>
  <dataValidations count="3">
    <dataValidation sqref="D2:D200" showErrorMessage="1" showInputMessage="1" allowBlank="1" type="list">
      <formula1>"Sole Proprietor,LLC,S-Corp,C-Corp,Partnership,Individual"</formula1>
    </dataValidation>
    <dataValidation sqref="G2:G200" showErrorMessage="1" showInputMessage="1" allowBlank="1" type="list">
      <formula1>"Received,Missing,Pending Review"</formula1>
    </dataValidation>
    <dataValidation sqref="H2:H200" showErrorMessage="1" showInputMessage="1" allowBlank="1" type="list">
      <formula1>"Eligible,Not Required,Pending Review"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6" customHeight="1">
      <c r="A1" s="7" t="inlineStr">
        <is>
          <t>W-9 Contractor Compliance Dashboard — Tax Year 2026</t>
        </is>
      </c>
    </row>
    <row r="2" ht="10" customHeight="1"/>
    <row r="3" ht="22" customHeight="1">
      <c r="A3" s="8" t="inlineStr">
        <is>
          <t>Total Contractors</t>
        </is>
      </c>
      <c r="B3" s="22" t="n"/>
      <c r="C3" s="8" t="inlineStr">
        <is>
          <t>W-9s Received</t>
        </is>
      </c>
      <c r="D3" s="22" t="n"/>
      <c r="E3" s="8" t="inlineStr">
        <is>
          <t>W-9s Missing</t>
        </is>
      </c>
      <c r="F3" s="22" t="n"/>
    </row>
    <row r="4" ht="38" customHeight="1">
      <c r="A4" s="9">
        <f>COUNTA(Contractors!A2:A200)</f>
        <v/>
      </c>
      <c r="B4" s="22" t="n"/>
      <c r="C4" s="9">
        <f>COUNTIF(Contractors!G2:G200,"Received")</f>
        <v/>
      </c>
      <c r="D4" s="22" t="n"/>
      <c r="E4" s="9">
        <f>COUNTIF(Contractors!G2:G200,"Missing")</f>
        <v/>
      </c>
      <c r="F4" s="22" t="n"/>
    </row>
    <row r="5"/>
    <row r="6"/>
    <row r="7" ht="22" customHeight="1">
      <c r="A7" s="8" t="inlineStr">
        <is>
          <t>Contractors Over $600</t>
        </is>
      </c>
      <c r="B7" s="22" t="n"/>
      <c r="C7" s="8" t="inlineStr">
        <is>
          <t>1099-Ready Contractors</t>
        </is>
      </c>
      <c r="D7" s="22" t="n"/>
      <c r="E7" s="8" t="inlineStr">
        <is>
          <t>Avg YTD Payments</t>
        </is>
      </c>
      <c r="F7" s="22" t="n"/>
    </row>
    <row r="8" ht="38" customHeight="1">
      <c r="A8" s="9">
        <f>COUNTIF(Contractors!S2:S200,"Yes")</f>
        <v/>
      </c>
      <c r="B8" s="22" t="n"/>
      <c r="C8" s="9">
        <f>COUNTIFS(Contractors!G2:G200,"Received",Contractors!S2:S200,"Yes")</f>
        <v/>
      </c>
      <c r="D8" s="22" t="n"/>
      <c r="E8" s="23">
        <f>IFERROR(AVERAGE(Contractors!R2:R200),0)</f>
        <v/>
      </c>
      <c r="F8" s="22" t="n"/>
    </row>
    <row r="9"/>
    <row r="10"/>
    <row r="11" ht="22" customHeight="1">
      <c r="A11" s="8" t="inlineStr">
        <is>
          <t>Total YTD Payments</t>
        </is>
      </c>
      <c r="B11" s="22" t="n"/>
    </row>
    <row r="12" ht="38" customHeight="1">
      <c r="A12" s="23">
        <f>SUM(Contractors!R2:R200)</f>
        <v/>
      </c>
      <c r="B12" s="22" t="n"/>
    </row>
    <row r="13" ht="10" customHeight="1"/>
    <row r="14" ht="22" customHeight="1">
      <c r="A14" s="8" t="inlineStr">
        <is>
          <t>W-9 Completion Rate</t>
        </is>
      </c>
      <c r="B14" s="22" t="n"/>
      <c r="C14" s="8" t="inlineStr">
        <is>
          <t>1099 Readiness Rate</t>
        </is>
      </c>
      <c r="D14" s="22" t="n"/>
    </row>
    <row r="15" ht="32" customHeight="1">
      <c r="A15" s="11">
        <f>IFERROR(COUNTIF(Contractors!G2:G200,"Received")/COUNTA(Contractors!A2:A200),0)</f>
        <v/>
      </c>
      <c r="B15" s="22" t="n"/>
      <c r="C15" s="11">
        <f>IFERROR(COUNTIFS(Contractors!G2:G200,"Received",Contractors!S2:S200,"Yes")/COUNTA(Contractors!A2:A200),0)</f>
        <v/>
      </c>
      <c r="D15" s="22" t="n"/>
    </row>
    <row r="16" ht="22" customHeight="1"/>
    <row r="17"/>
    <row r="18" ht="22" customHeight="1"/>
    <row r="19"/>
    <row r="20">
      <c r="A20" s="12" t="inlineStr">
        <is>
          <t>W-9 Status</t>
        </is>
      </c>
      <c r="D20" s="12" t="inlineStr">
        <is>
          <t>Contractor</t>
        </is>
      </c>
      <c r="E20" s="12" t="inlineStr">
        <is>
          <t>Total Paid YTD</t>
        </is>
      </c>
    </row>
    <row r="21">
      <c r="A21" t="inlineStr">
        <is>
          <t>Received</t>
        </is>
      </c>
      <c r="B21">
        <f>COUNTIF(Contractors!G2:G200,"Received")</f>
        <v/>
      </c>
      <c r="D21" t="inlineStr">
        <is>
          <t>Michael Carter</t>
        </is>
      </c>
      <c r="E21" s="24" t="n">
        <v>9800</v>
      </c>
    </row>
    <row r="22">
      <c r="A22" t="inlineStr">
        <is>
          <t>Missing</t>
        </is>
      </c>
      <c r="B22">
        <f>COUNTIF(Contractors!G2:G200,"Missing")</f>
        <v/>
      </c>
      <c r="D22" t="inlineStr">
        <is>
          <t>Jennifer Lewis</t>
        </is>
      </c>
      <c r="E22" s="24" t="n">
        <v>4250</v>
      </c>
    </row>
    <row r="23">
      <c r="A23" t="inlineStr">
        <is>
          <t>Pending Review</t>
        </is>
      </c>
      <c r="B23">
        <f>COUNTIF(Contractors!G2:G200,"Pending Review")</f>
        <v/>
      </c>
      <c r="D23" t="inlineStr">
        <is>
          <t>James Robinson</t>
        </is>
      </c>
      <c r="E23" s="24" t="n">
        <v>320</v>
      </c>
    </row>
    <row r="24">
      <c r="D24" t="inlineStr">
        <is>
          <t>Emily Johnson</t>
        </is>
      </c>
      <c r="E24" s="24" t="n">
        <v>12500</v>
      </c>
    </row>
    <row r="25">
      <c r="D25" t="inlineStr">
        <is>
          <t>David Miller</t>
        </is>
      </c>
      <c r="E25" s="24" t="n">
        <v>7600</v>
      </c>
    </row>
    <row r="26">
      <c r="D26" t="inlineStr">
        <is>
          <t>Sarah Thompson</t>
        </is>
      </c>
      <c r="E26" s="24" t="n">
        <v>550</v>
      </c>
    </row>
    <row r="27">
      <c r="D27" t="inlineStr">
        <is>
          <t>Robert Garcia</t>
        </is>
      </c>
      <c r="E27" s="24" t="n">
        <v>3300</v>
      </c>
    </row>
    <row r="28">
      <c r="D28" t="inlineStr">
        <is>
          <t>Ashley Davis</t>
        </is>
      </c>
      <c r="E28" s="24" t="n">
        <v>2100</v>
      </c>
    </row>
    <row r="29">
      <c r="D29" t="inlineStr">
        <is>
          <t>Christopher Wilson</t>
        </is>
      </c>
      <c r="E29" s="24" t="n">
        <v>450</v>
      </c>
    </row>
    <row r="30">
      <c r="D30" t="inlineStr">
        <is>
          <t>Jessica Martinez</t>
        </is>
      </c>
      <c r="E30" s="24" t="n">
        <v>6200</v>
      </c>
    </row>
  </sheetData>
  <mergeCells count="19">
    <mergeCell ref="A1:H1"/>
    <mergeCell ref="A3:B3"/>
    <mergeCell ref="A4:B4"/>
    <mergeCell ref="C3:D3"/>
    <mergeCell ref="C4:D4"/>
    <mergeCell ref="E3:F3"/>
    <mergeCell ref="E4:F4"/>
    <mergeCell ref="A7:B7"/>
    <mergeCell ref="A8:B8"/>
    <mergeCell ref="C7:D7"/>
    <mergeCell ref="C8:D8"/>
    <mergeCell ref="E7:F7"/>
    <mergeCell ref="E8:F8"/>
    <mergeCell ref="A11:B11"/>
    <mergeCell ref="A12:B12"/>
    <mergeCell ref="A14:B14"/>
    <mergeCell ref="A15:B15"/>
    <mergeCell ref="C14:D14"/>
    <mergeCell ref="C15:D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2" customWidth="1" min="2" max="2"/>
  </cols>
  <sheetData>
    <row r="1" ht="34" customHeight="1">
      <c r="A1" s="14" t="inlineStr">
        <is>
          <t>W-9 Contractor Information Tracker — Instructions &amp; Field Definitions</t>
        </is>
      </c>
    </row>
    <row r="2" ht="22" customHeight="1">
      <c r="A2" s="15" t="inlineStr">
        <is>
          <t>OVERVIEW</t>
        </is>
      </c>
      <c r="B2" s="15" t="inlineStr"/>
    </row>
    <row r="3" ht="46" customHeight="1">
      <c r="A3" s="16" t="inlineStr">
        <is>
          <t>Purpose</t>
        </is>
      </c>
      <c r="B3" s="17" t="inlineStr">
        <is>
          <t>This workbook helps you track W-9 collection status, 1099 eligibility, and payment thresholds for all contractors paid during the tax year.</t>
        </is>
      </c>
    </row>
    <row r="4" ht="6" customHeight="1">
      <c r="A4" s="18" t="inlineStr"/>
      <c r="B4" s="18" t="inlineStr"/>
    </row>
    <row r="5" ht="22" customHeight="1">
      <c r="A5" s="15" t="inlineStr">
        <is>
          <t>HOW TO ENTER DATA</t>
        </is>
      </c>
      <c r="B5" s="15" t="inlineStr"/>
    </row>
    <row r="6" ht="51" customHeight="1">
      <c r="A6" s="16" t="inlineStr">
        <is>
          <t>Contractors Sheet</t>
        </is>
      </c>
      <c r="B6" s="19" t="inlineStr">
        <is>
          <t>Enter one row per contractor. Fill in all yellow (input) cells. Columns W-9 Status, 1099 Eligibility, and 1099 Threshold Met? are calculated automatically.</t>
        </is>
      </c>
    </row>
    <row r="7" ht="32" customHeight="1">
      <c r="A7" s="16" t="inlineStr">
        <is>
          <t>Contractor ID</t>
        </is>
      </c>
      <c r="B7" s="17" t="inlineStr">
        <is>
          <t>Assign a unique ID for each contractor (e.g., CTR-001). This helps link records across tax years.</t>
        </is>
      </c>
    </row>
    <row r="8" ht="43" customHeight="1">
      <c r="A8" s="16" t="inlineStr">
        <is>
          <t>Entity Type</t>
        </is>
      </c>
      <c r="B8" s="19" t="inlineStr">
        <is>
          <t>Select from the dropdown: Sole Proprietor, LLC, S-Corp, C-Corp, Partnership, or Individual. Entity type affects 1099 eligibility.</t>
        </is>
      </c>
    </row>
    <row r="9" ht="40" customHeight="1">
      <c r="A9" s="16" t="inlineStr">
        <is>
          <t>EIN/SSN Last 4</t>
        </is>
      </c>
      <c r="B9" s="17" t="inlineStr">
        <is>
          <t>Enter only the last 4 digits of the contractor's EIN or SSN for security. Never store the full TIN in an unprotected file.</t>
        </is>
      </c>
    </row>
    <row r="10" ht="31" customHeight="1">
      <c r="A10" s="16" t="inlineStr">
        <is>
          <t>W-9 Received Date</t>
        </is>
      </c>
      <c r="B10" s="19" t="inlineStr">
        <is>
          <t>Enter the date the signed W-9 form was received (MM/DD/YYYY). Leave blank if not yet received.</t>
        </is>
      </c>
    </row>
    <row r="11" ht="34" customHeight="1">
      <c r="A11" s="16" t="inlineStr">
        <is>
          <t>Total Paid YTD</t>
        </is>
      </c>
      <c r="B11" s="17" t="inlineStr">
        <is>
          <t>Enter the total dollar amount paid to this contractor so far this tax year. Update as payments are made.</t>
        </is>
      </c>
    </row>
    <row r="12" ht="6" customHeight="1">
      <c r="A12" s="18" t="inlineStr"/>
      <c r="B12" s="18" t="inlineStr"/>
    </row>
    <row r="13" ht="22" customHeight="1">
      <c r="A13" s="15" t="inlineStr">
        <is>
          <t>WHAT IS A VALID W-9?</t>
        </is>
      </c>
      <c r="B13" s="15" t="inlineStr"/>
    </row>
    <row r="14" ht="61" customHeight="1">
      <c r="A14" s="16" t="inlineStr">
        <is>
          <t>IRS Form W-9</t>
        </is>
      </c>
      <c r="B14" s="19" t="inlineStr">
        <is>
          <t>A W-9 (Request for Taxpayer Identification Number and Certification) must be completed and signed by the contractor before payments begin. It provides the TIN needed for 1099 reporting.</t>
        </is>
      </c>
    </row>
    <row r="15" ht="52" customHeight="1">
      <c r="A15" s="16" t="inlineStr">
        <is>
          <t>Who Needs a W-9</t>
        </is>
      </c>
      <c r="B15" s="17" t="inlineStr">
        <is>
          <t>Collect a W-9 from all U.S. persons and entities (individuals, sole proprietors, LLCs, partnerships) to whom you pay $600 or more in a tax year for services.</t>
        </is>
      </c>
    </row>
    <row r="16" ht="44" customHeight="1">
      <c r="A16" s="16" t="inlineStr">
        <is>
          <t>S-Corp &amp; C-Corp</t>
        </is>
      </c>
      <c r="B16" s="19" t="inlineStr">
        <is>
          <t>Generally exempt from 1099-NEC reporting. The 1099 Eligibility column will show 'Not Required' for these entity types automatically.</t>
        </is>
      </c>
    </row>
    <row r="17" ht="6" customHeight="1">
      <c r="A17" s="18" t="inlineStr"/>
      <c r="B17" s="18" t="inlineStr"/>
    </row>
    <row r="18" ht="22" customHeight="1">
      <c r="A18" s="15" t="inlineStr">
        <is>
          <t>1099-NEC THRESHOLD</t>
        </is>
      </c>
      <c r="B18" s="15" t="inlineStr"/>
    </row>
    <row r="19" ht="74" customHeight="1">
      <c r="A19" s="16" t="inlineStr">
        <is>
          <t>$600 Rule</t>
        </is>
      </c>
      <c r="B19" s="17" t="inlineStr">
        <is>
          <t>Under IRS rules, you must file a 1099-NEC for any contractor (individual/sole proprietor/LLC) paid $600 or more during the calendar year. The '1099 Threshold Met?' column flags 'Yes' when YTD payments reach or exceed $600.</t>
        </is>
      </c>
    </row>
    <row r="20" ht="53" customHeight="1">
      <c r="A20" s="16" t="inlineStr">
        <is>
          <t>Deadline</t>
        </is>
      </c>
      <c r="B20" s="19" t="inlineStr">
        <is>
          <t>1099-NEC forms must be furnished to contractors and filed with the IRS by January 31 of the following year. For tax year 2026, the deadline is January 31, 2027.</t>
        </is>
      </c>
    </row>
    <row r="21" ht="6" customHeight="1">
      <c r="A21" s="18" t="inlineStr"/>
      <c r="B21" s="18" t="inlineStr"/>
    </row>
    <row r="22" ht="22" customHeight="1">
      <c r="A22" s="15" t="inlineStr">
        <is>
          <t>COMPLIANCE DASHBOARD</t>
        </is>
      </c>
      <c r="B22" s="15" t="inlineStr"/>
    </row>
    <row r="23" ht="57" customHeight="1">
      <c r="A23" s="16" t="inlineStr">
        <is>
          <t>Dashboard Sheet</t>
        </is>
      </c>
      <c r="B23" s="17" t="inlineStr">
        <is>
          <t>View key metrics: total contractors, W-9 completion rate, 1099 readiness, and payment totals. Charts update automatically as you add or update data on the Contractors sheet.</t>
        </is>
      </c>
    </row>
    <row r="24" ht="53" customHeight="1">
      <c r="A24" s="16" t="inlineStr">
        <is>
          <t>Red Highlights</t>
        </is>
      </c>
      <c r="B24" s="19" t="inlineStr">
        <is>
          <t>Rows highlighted red on the Contractors sheet indicate contractors with MISSING W-9s who have already been paid $600 or more — these require immediate follow-up.</t>
        </is>
      </c>
    </row>
    <row r="25" ht="6" customHeight="1">
      <c r="A25" s="18" t="inlineStr"/>
      <c r="B25" s="18" t="inlineStr"/>
    </row>
    <row r="26" ht="22" customHeight="1">
      <c r="A26" s="15" t="inlineStr">
        <is>
          <t>FIELD DEFINITIONS</t>
        </is>
      </c>
      <c r="B26" s="15" t="inlineStr"/>
    </row>
    <row r="27" ht="55" customHeight="1">
      <c r="A27" s="16" t="inlineStr">
        <is>
          <t>W-9 Status</t>
        </is>
      </c>
      <c r="B27" s="17" t="inlineStr">
        <is>
          <t>Auto-calculated: 'Received' if a W-9 Received Date exists; 'Missing' if blank. You may also manually select 'Pending Review' from the dropdown if a W-9 is in progress.</t>
        </is>
      </c>
    </row>
    <row r="28" ht="38" customHeight="1">
      <c r="A28" s="16" t="inlineStr">
        <is>
          <t>1099 Eligibility</t>
        </is>
      </c>
      <c r="B28" s="19" t="inlineStr">
        <is>
          <t>Auto-calculated based on Entity Type. S-Corp and C-Corp show 'Not Required.' All other entity types show 'Eligible.'</t>
        </is>
      </c>
    </row>
    <row r="29" ht="24" customHeight="1">
      <c r="A29" s="16" t="inlineStr">
        <is>
          <t>1099 Threshold Met?</t>
        </is>
      </c>
      <c r="B29" s="17" t="inlineStr">
        <is>
          <t>Auto-calculated: 'Yes' if Total Paid YTD &gt;= $600; 'No' if below threshold.</t>
        </is>
      </c>
    </row>
    <row r="30" ht="38" customHeight="1">
      <c r="A30" s="16" t="inlineStr">
        <is>
          <t>Notes</t>
        </is>
      </c>
      <c r="B30" s="19" t="inlineStr">
        <is>
          <t>Use this column for free-text tracking notes such as 'Awaiting signed W-9,' 'Verified EIN,' or '1099 not required.'</t>
        </is>
      </c>
    </row>
    <row r="31" ht="6" customHeight="1">
      <c r="A31" s="18" t="inlineStr"/>
      <c r="B31" s="18" t="inlineStr"/>
    </row>
    <row r="32" ht="22" customHeight="1">
      <c r="A32" s="15" t="inlineStr">
        <is>
          <t>DATA SECURITY NOTE</t>
        </is>
      </c>
      <c r="B32" s="15" t="inlineStr"/>
    </row>
    <row r="33" ht="61" customHeight="1">
      <c r="A33" s="16" t="inlineStr">
        <is>
          <t>TIN Security</t>
        </is>
      </c>
      <c r="B33" s="17" t="inlineStr">
        <is>
          <t>Do not store full Social Security Numbers or EINs in this file unless it is password-protected and stored in a secure location. This template uses only the last 4 digits as a reference.</t>
        </is>
      </c>
    </row>
    <row r="34" ht="40" customHeight="1">
      <c r="A34" s="16" t="inlineStr">
        <is>
          <t>Retention</t>
        </is>
      </c>
      <c r="B34" s="19" t="inlineStr">
        <is>
          <t>Retain completed W-9 forms for at least 4 years after the due date of the return to which they relate, per IRS guidance.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2026-06-19T06:09:57Z</dcterms:created>
  <dcterms:modified xmlns:dcterms="http://purl.org/dc/terms/" xmlns:xsi="http://www.w3.org/2001/XMLSchema-instance" xsi:type="dcterms:W3CDTF">2026-06-19T06:09:57Z</dcterms:modified>
</cp:coreProperties>
</file>