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ibution Log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'Contribution Log'!$A$1:$X$101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 Display"/>
      <b val="1"/>
      <color rgb="000F172A"/>
      <sz val="12"/>
    </font>
    <font>
      <name val="Aptos"/>
      <b val="1"/>
      <color rgb="00FFFFFF"/>
      <sz val="10"/>
    </font>
    <font>
      <name val="Aptos"/>
      <color rgb="00334155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2E8F0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DCFCE7"/>
        </patternFill>
      </fill>
    </dxf>
    <dxf>
      <font>
        <name val="Aptos"/>
        <b val="1"/>
        <color rgb="00FFFFFF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Contribution Components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Dashboard'!O2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'Summary Dashboard'!$N$3:$N$5</f>
            </numRef>
          </cat>
          <val>
            <numRef>
              <f>'Summary Dashboard'!$O$3:$O$5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Contribution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TSP Fund Allocation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Dashboard'!O9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Dashboard'!$N$10:$N$15</f>
            </numRef>
          </cat>
          <val>
            <numRef>
              <f>'Summary Dashboard'!$O$10:$O$15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TSP Deposits by Pay Date</a:t>
            </a:r>
          </a:p>
        </rich>
      </tx>
    </title>
    <plotArea>
      <lineChart>
        <grouping val="standard"/>
        <ser>
          <idx val="0"/>
          <order val="0"/>
          <tx>
            <strRef>
              <f>'Contribution Log'!M1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'Contribution Log'!$B$2:$B$101</f>
            </numRef>
          </cat>
          <val>
            <numRef>
              <f>'Contribution Log'!$M$2:$M$101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2" customWidth="1" min="3" max="3"/>
    <col width="17" customWidth="1" min="4" max="4"/>
    <col width="9" customWidth="1" min="5" max="5"/>
    <col width="28" customWidth="1" min="6" max="6"/>
    <col width="12" customWidth="1" min="7" max="7"/>
    <col width="15" customWidth="1" min="8" max="8"/>
    <col width="19" customWidth="1" min="9" max="9"/>
    <col width="16" customWidth="1" min="10" max="10"/>
    <col width="22" customWidth="1" min="11" max="11"/>
    <col width="23" customWidth="1" min="12" max="12"/>
    <col width="18" customWidth="1" min="13" max="13"/>
    <col width="20" customWidth="1" min="14" max="14"/>
    <col width="15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6" customWidth="1" min="22" max="22"/>
    <col width="19" customWidth="1" min="23" max="23"/>
    <col width="32" customWidth="1" min="24" max="24"/>
  </cols>
  <sheetData>
    <row r="1" ht="32" customHeight="1">
      <c r="A1" s="1" t="inlineStr">
        <is>
          <t>Record ID</t>
        </is>
      </c>
      <c r="B1" s="1" t="inlineStr">
        <is>
          <t>Pay Date</t>
        </is>
      </c>
      <c r="C1" s="1" t="inlineStr">
        <is>
          <t>Employee Name</t>
        </is>
      </c>
      <c r="D1" s="1" t="inlineStr">
        <is>
          <t>City</t>
        </is>
      </c>
      <c r="E1" s="1" t="inlineStr">
        <is>
          <t>State</t>
        </is>
      </c>
      <c r="F1" s="1" t="inlineStr">
        <is>
          <t>Agency/Employer</t>
        </is>
      </c>
      <c r="G1" s="1" t="inlineStr">
        <is>
          <t>Pay Period</t>
        </is>
      </c>
      <c r="H1" s="1" t="inlineStr">
        <is>
          <t>Annual Salary</t>
        </is>
      </c>
      <c r="I1" s="1" t="inlineStr">
        <is>
          <t>Traditional Contribution</t>
        </is>
      </c>
      <c r="J1" s="1" t="inlineStr">
        <is>
          <t>Roth Contribution</t>
        </is>
      </c>
      <c r="K1" s="1" t="inlineStr">
        <is>
          <t>Employee Contribution Total</t>
        </is>
      </c>
      <c r="L1" s="1" t="inlineStr">
        <is>
          <t>Agency Matching Contribution</t>
        </is>
      </c>
      <c r="M1" s="1" t="inlineStr">
        <is>
          <t>Total TSP Deposit</t>
        </is>
      </c>
      <c r="N1" s="1" t="inlineStr">
        <is>
          <t>Traditional Allocation %</t>
        </is>
      </c>
      <c r="O1" s="1" t="inlineStr">
        <is>
          <t>Roth Allocation %</t>
        </is>
      </c>
      <c r="P1" s="1" t="inlineStr">
        <is>
          <t>G Fund %</t>
        </is>
      </c>
      <c r="Q1" s="1" t="inlineStr">
        <is>
          <t>F Fund %</t>
        </is>
      </c>
      <c r="R1" s="1" t="inlineStr">
        <is>
          <t>C Fund %</t>
        </is>
      </c>
      <c r="S1" s="1" t="inlineStr">
        <is>
          <t>S Fund %</t>
        </is>
      </c>
      <c r="T1" s="1" t="inlineStr">
        <is>
          <t>I Fund %</t>
        </is>
      </c>
      <c r="U1" s="1" t="inlineStr">
        <is>
          <t>L Fund %</t>
        </is>
      </c>
      <c r="V1" s="1" t="inlineStr">
        <is>
          <t>Allocation Check</t>
        </is>
      </c>
      <c r="W1" s="1" t="inlineStr">
        <is>
          <t>Contribution Rate %</t>
        </is>
      </c>
      <c r="X1" s="1" t="inlineStr">
        <is>
          <t>Notes</t>
        </is>
      </c>
    </row>
    <row r="2">
      <c r="A2" s="2" t="inlineStr">
        <is>
          <t>TSP-2026-001</t>
        </is>
      </c>
      <c r="B2" s="3" t="n">
        <v>46037</v>
      </c>
      <c r="C2" s="4" t="inlineStr">
        <is>
          <t>Michael Johnson</t>
        </is>
      </c>
      <c r="D2" s="4" t="inlineStr">
        <is>
          <t>Austin</t>
        </is>
      </c>
      <c r="E2" s="2" t="inlineStr">
        <is>
          <t>TX</t>
        </is>
      </c>
      <c r="F2" s="4" t="inlineStr">
        <is>
          <t>U.S. Department of Energy</t>
        </is>
      </c>
      <c r="G2" s="2" t="inlineStr">
        <is>
          <t>PP 02</t>
        </is>
      </c>
      <c r="H2" s="5" t="n">
        <v>88000</v>
      </c>
      <c r="I2" s="5" t="n">
        <v>850</v>
      </c>
      <c r="J2" s="5" t="n">
        <v>0</v>
      </c>
      <c r="K2" s="6">
        <f>IF(COUNTA($I2:$J2)=0,"",SUM($I2:$J2))</f>
        <v/>
      </c>
      <c r="L2" s="5" t="n">
        <v>425</v>
      </c>
      <c r="M2" s="6">
        <f>IF(COUNTA($K2:$L2)=0,"",SUM($K2:$L2))</f>
        <v/>
      </c>
      <c r="N2" s="7" t="n">
        <v>0.45</v>
      </c>
      <c r="O2" s="7" t="n">
        <v>0</v>
      </c>
      <c r="P2" s="7" t="n">
        <v>0.1</v>
      </c>
      <c r="Q2" s="7" t="n">
        <v>0.05</v>
      </c>
      <c r="R2" s="7" t="n">
        <v>0.25</v>
      </c>
      <c r="S2" s="7" t="n">
        <v>0.1</v>
      </c>
      <c r="T2" s="7" t="n">
        <v>0</v>
      </c>
      <c r="U2" s="7" t="n">
        <v>0.05</v>
      </c>
      <c r="V2" s="8">
        <f>IF(COUNTA($N2:$U2)=0,"",IF(SUM($N2:$U2)=100%,"OK","Review"))</f>
        <v/>
      </c>
      <c r="W2" s="9">
        <f>IF(OR($H2="",$K2=""),"",IFERROR($K2/($H2/26),0))</f>
        <v/>
      </c>
      <c r="X2" s="4" t="inlineStr">
        <is>
          <t>Traditional-only contribution</t>
        </is>
      </c>
    </row>
    <row r="3">
      <c r="A3" s="2" t="inlineStr">
        <is>
          <t>TSP-2026-002</t>
        </is>
      </c>
      <c r="B3" s="3" t="n">
        <v>46052</v>
      </c>
      <c r="C3" s="4" t="inlineStr">
        <is>
          <t>Jennifer Martinez</t>
        </is>
      </c>
      <c r="D3" s="4" t="inlineStr">
        <is>
          <t>Denver</t>
        </is>
      </c>
      <c r="E3" s="2" t="inlineStr">
        <is>
          <t>CO</t>
        </is>
      </c>
      <c r="F3" s="4" t="inlineStr">
        <is>
          <t>U.S. Department of the Interior</t>
        </is>
      </c>
      <c r="G3" s="2" t="inlineStr">
        <is>
          <t>PP 03</t>
        </is>
      </c>
      <c r="H3" s="5" t="n">
        <v>96000</v>
      </c>
      <c r="I3" s="5" t="n">
        <v>0</v>
      </c>
      <c r="J3" s="5" t="n">
        <v>500</v>
      </c>
      <c r="K3" s="10">
        <f>IF(COUNTA($I3:$J3)=0,"",SUM($I3:$J3))</f>
        <v/>
      </c>
      <c r="L3" s="5" t="n">
        <v>250</v>
      </c>
      <c r="M3" s="10">
        <f>IF(COUNTA($K3:$L3)=0,"",SUM($K3:$L3))</f>
        <v/>
      </c>
      <c r="N3" s="7" t="n">
        <v>0</v>
      </c>
      <c r="O3" s="7" t="n">
        <v>0.35</v>
      </c>
      <c r="P3" s="7" t="n">
        <v>0.05</v>
      </c>
      <c r="Q3" s="7" t="n">
        <v>0.05</v>
      </c>
      <c r="R3" s="7" t="n">
        <v>0.25</v>
      </c>
      <c r="S3" s="7" t="n">
        <v>0.15</v>
      </c>
      <c r="T3" s="7" t="n">
        <v>0.05</v>
      </c>
      <c r="U3" s="7" t="n">
        <v>0.1</v>
      </c>
      <c r="V3" s="11">
        <f>IF(COUNTA($N3:$U3)=0,"",IF(SUM($N3:$U3)=100%,"OK","Review"))</f>
        <v/>
      </c>
      <c r="W3" s="12">
        <f>IF(OR($H3="",$K3=""),"",IFERROR($K3/($H3/26),0))</f>
        <v/>
      </c>
      <c r="X3" s="4" t="inlineStr">
        <is>
          <t>Roth-only contribution</t>
        </is>
      </c>
    </row>
    <row r="4">
      <c r="A4" s="2" t="inlineStr">
        <is>
          <t>TSP-2026-003</t>
        </is>
      </c>
      <c r="B4" s="3" t="n">
        <v>46066</v>
      </c>
      <c r="C4" s="4" t="inlineStr">
        <is>
          <t>James Williams</t>
        </is>
      </c>
      <c r="D4" s="4" t="inlineStr">
        <is>
          <t>Columbus</t>
        </is>
      </c>
      <c r="E4" s="2" t="inlineStr">
        <is>
          <t>OH</t>
        </is>
      </c>
      <c r="F4" s="4" t="inlineStr">
        <is>
          <t>Department of Veterans Affairs</t>
        </is>
      </c>
      <c r="G4" s="2" t="inlineStr">
        <is>
          <t>PP 04</t>
        </is>
      </c>
      <c r="H4" s="5" t="n">
        <v>78000</v>
      </c>
      <c r="I4" s="5" t="n">
        <v>650</v>
      </c>
      <c r="J4" s="5" t="n">
        <v>250</v>
      </c>
      <c r="K4" s="6">
        <f>IF(COUNTA($I4:$J4)=0,"",SUM($I4:$J4))</f>
        <v/>
      </c>
      <c r="L4" s="5" t="n">
        <v>450</v>
      </c>
      <c r="M4" s="6">
        <f>IF(COUNTA($K4:$L4)=0,"",SUM($K4:$L4))</f>
        <v/>
      </c>
      <c r="N4" s="7" t="n">
        <v>0.3</v>
      </c>
      <c r="O4" s="7" t="n">
        <v>0.1</v>
      </c>
      <c r="P4" s="7" t="n">
        <v>0.05</v>
      </c>
      <c r="Q4" s="7" t="n">
        <v>0.1</v>
      </c>
      <c r="R4" s="7" t="n">
        <v>0.25</v>
      </c>
      <c r="S4" s="7" t="n">
        <v>0.1</v>
      </c>
      <c r="T4" s="7" t="n">
        <v>0.05</v>
      </c>
      <c r="U4" s="7" t="n">
        <v>0.05</v>
      </c>
      <c r="V4" s="8">
        <f>IF(COUNTA($N4:$U4)=0,"",IF(SUM($N4:$U4)=100%,"OK","Review"))</f>
        <v/>
      </c>
      <c r="W4" s="9">
        <f>IF(OR($H4="",$K4=""),"",IFERROR($K4/($H4/26),0))</f>
        <v/>
      </c>
      <c r="X4" s="4" t="inlineStr">
        <is>
          <t>Mixed Traditional and Roth</t>
        </is>
      </c>
    </row>
    <row r="5">
      <c r="A5" s="2" t="inlineStr">
        <is>
          <t>TSP-2026-004</t>
        </is>
      </c>
      <c r="B5" s="3" t="n">
        <v>46080</v>
      </c>
      <c r="C5" s="4" t="inlineStr">
        <is>
          <t>Emily Davis</t>
        </is>
      </c>
      <c r="D5" s="4" t="inlineStr">
        <is>
          <t>Phoenix</t>
        </is>
      </c>
      <c r="E5" s="2" t="inlineStr">
        <is>
          <t>AZ</t>
        </is>
      </c>
      <c r="F5" s="4" t="inlineStr">
        <is>
          <t>U.S. Postal Service</t>
        </is>
      </c>
      <c r="G5" s="2" t="inlineStr">
        <is>
          <t>PP 05</t>
        </is>
      </c>
      <c r="H5" s="5" t="n">
        <v>84000</v>
      </c>
      <c r="I5" s="5" t="n">
        <v>0</v>
      </c>
      <c r="J5" s="5" t="n">
        <v>720</v>
      </c>
      <c r="K5" s="10">
        <f>IF(COUNTA($I5:$J5)=0,"",SUM($I5:$J5))</f>
        <v/>
      </c>
      <c r="L5" s="5" t="n">
        <v>360</v>
      </c>
      <c r="M5" s="10">
        <f>IF(COUNTA($K5:$L5)=0,"",SUM($K5:$L5))</f>
        <v/>
      </c>
      <c r="N5" s="7" t="n">
        <v>0</v>
      </c>
      <c r="O5" s="7" t="n">
        <v>0.4</v>
      </c>
      <c r="P5" s="7" t="n">
        <v>0.1</v>
      </c>
      <c r="Q5" s="7" t="n">
        <v>0</v>
      </c>
      <c r="R5" s="7" t="n">
        <v>0.3</v>
      </c>
      <c r="S5" s="7" t="n">
        <v>0.1</v>
      </c>
      <c r="T5" s="7" t="n">
        <v>0.05</v>
      </c>
      <c r="U5" s="7" t="n">
        <v>0.05</v>
      </c>
      <c r="V5" s="11">
        <f>IF(COUNTA($N5:$U5)=0,"",IF(SUM($N5:$U5)=100%,"OK","Review"))</f>
        <v/>
      </c>
      <c r="W5" s="12">
        <f>IF(OR($H5="",$K5=""),"",IFERROR($K5/($H5/26),0))</f>
        <v/>
      </c>
      <c r="X5" s="4" t="inlineStr">
        <is>
          <t>Roth contribution with growth allocation</t>
        </is>
      </c>
    </row>
    <row r="6">
      <c r="A6" s="2" t="inlineStr">
        <is>
          <t>TSP-2026-005</t>
        </is>
      </c>
      <c r="B6" s="3" t="n">
        <v>46094</v>
      </c>
      <c r="C6" s="4" t="inlineStr">
        <is>
          <t>David Brown</t>
        </is>
      </c>
      <c r="D6" s="4" t="inlineStr">
        <is>
          <t>Atlanta</t>
        </is>
      </c>
      <c r="E6" s="2" t="inlineStr">
        <is>
          <t>GA</t>
        </is>
      </c>
      <c r="F6" s="4" t="inlineStr">
        <is>
          <t>U.S. Department of Agriculture</t>
        </is>
      </c>
      <c r="G6" s="2" t="inlineStr">
        <is>
          <t>PP 06</t>
        </is>
      </c>
      <c r="H6" s="5" t="n">
        <v>128000</v>
      </c>
      <c r="I6" s="5" t="n">
        <v>1050</v>
      </c>
      <c r="J6" s="5" t="n">
        <v>0</v>
      </c>
      <c r="K6" s="6">
        <f>IF(COUNTA($I6:$J6)=0,"",SUM($I6:$J6))</f>
        <v/>
      </c>
      <c r="L6" s="5" t="n">
        <v>525</v>
      </c>
      <c r="M6" s="6">
        <f>IF(COUNTA($K6:$L6)=0,"",SUM($K6:$L6))</f>
        <v/>
      </c>
      <c r="N6" s="7" t="n">
        <v>0.45</v>
      </c>
      <c r="O6" s="7" t="n">
        <v>0</v>
      </c>
      <c r="P6" s="7" t="n">
        <v>0.1</v>
      </c>
      <c r="Q6" s="7" t="n">
        <v>0.05</v>
      </c>
      <c r="R6" s="7" t="n">
        <v>0.25</v>
      </c>
      <c r="S6" s="7" t="n">
        <v>0.05</v>
      </c>
      <c r="T6" s="7" t="n">
        <v>0.05</v>
      </c>
      <c r="U6" s="7" t="n">
        <v>0.05</v>
      </c>
      <c r="V6" s="8">
        <f>IF(COUNTA($N6:$U6)=0,"",IF(SUM($N6:$U6)=100%,"OK","Review"))</f>
        <v/>
      </c>
      <c r="W6" s="9">
        <f>IF(OR($H6="",$K6=""),"",IFERROR($K6/($H6/26),0))</f>
        <v/>
      </c>
      <c r="X6" s="4" t="inlineStr">
        <is>
          <t>Traditional-only contribution</t>
        </is>
      </c>
    </row>
    <row r="7">
      <c r="A7" s="2" t="inlineStr">
        <is>
          <t>TSP-2026-006</t>
        </is>
      </c>
      <c r="B7" s="3" t="n">
        <v>46108</v>
      </c>
      <c r="C7" s="4" t="inlineStr">
        <is>
          <t>Sarah Wilson</t>
        </is>
      </c>
      <c r="D7" s="4" t="inlineStr">
        <is>
          <t>Seattle</t>
        </is>
      </c>
      <c r="E7" s="2" t="inlineStr">
        <is>
          <t>WA</t>
        </is>
      </c>
      <c r="F7" s="4" t="inlineStr">
        <is>
          <t>Federal Aviation Administration</t>
        </is>
      </c>
      <c r="G7" s="2" t="inlineStr">
        <is>
          <t>PP 07</t>
        </is>
      </c>
      <c r="H7" s="5" t="n">
        <v>112000</v>
      </c>
      <c r="I7" s="5" t="n">
        <v>400</v>
      </c>
      <c r="J7" s="5" t="n">
        <v>400</v>
      </c>
      <c r="K7" s="10">
        <f>IF(COUNTA($I7:$J7)=0,"",SUM($I7:$J7))</f>
        <v/>
      </c>
      <c r="L7" s="5" t="n">
        <v>400</v>
      </c>
      <c r="M7" s="10">
        <f>IF(COUNTA($K7:$L7)=0,"",SUM($K7:$L7))</f>
        <v/>
      </c>
      <c r="N7" s="7" t="n">
        <v>0.2</v>
      </c>
      <c r="O7" s="7" t="n">
        <v>0.2</v>
      </c>
      <c r="P7" s="7" t="n">
        <v>0.05</v>
      </c>
      <c r="Q7" s="7" t="n">
        <v>0.05</v>
      </c>
      <c r="R7" s="7" t="n">
        <v>0.25</v>
      </c>
      <c r="S7" s="7" t="n">
        <v>0.15</v>
      </c>
      <c r="T7" s="7" t="n">
        <v>0.05</v>
      </c>
      <c r="U7" s="7" t="n">
        <v>0.05</v>
      </c>
      <c r="V7" s="11">
        <f>IF(COUNTA($N7:$U7)=0,"",IF(SUM($N7:$U7)=100%,"OK","Review"))</f>
        <v/>
      </c>
      <c r="W7" s="12">
        <f>IF(OR($H7="",$K7=""),"",IFERROR($K7/($H7/26),0))</f>
        <v/>
      </c>
      <c r="X7" s="4" t="inlineStr">
        <is>
          <t>Balanced mixed contribution</t>
        </is>
      </c>
    </row>
    <row r="8">
      <c r="A8" s="2" t="inlineStr">
        <is>
          <t>TSP-2026-007</t>
        </is>
      </c>
      <c r="B8" s="3" t="n">
        <v>46122</v>
      </c>
      <c r="C8" s="4" t="inlineStr">
        <is>
          <t>Robert Miller</t>
        </is>
      </c>
      <c r="D8" s="4" t="inlineStr">
        <is>
          <t>Nashville</t>
        </is>
      </c>
      <c r="E8" s="2" t="inlineStr">
        <is>
          <t>TN</t>
        </is>
      </c>
      <c r="F8" s="4" t="inlineStr">
        <is>
          <t>Social Security Administration</t>
        </is>
      </c>
      <c r="G8" s="2" t="inlineStr">
        <is>
          <t>PP 08</t>
        </is>
      </c>
      <c r="H8" s="5" t="n">
        <v>72000</v>
      </c>
      <c r="I8" s="5" t="n">
        <v>700</v>
      </c>
      <c r="J8" s="5" t="n">
        <v>0</v>
      </c>
      <c r="K8" s="6">
        <f>IF(COUNTA($I8:$J8)=0,"",SUM($I8:$J8))</f>
        <v/>
      </c>
      <c r="L8" s="5" t="n">
        <v>350</v>
      </c>
      <c r="M8" s="6">
        <f>IF(COUNTA($K8:$L8)=0,"",SUM($K8:$L8))</f>
        <v/>
      </c>
      <c r="N8" s="7" t="n">
        <v>0.45</v>
      </c>
      <c r="O8" s="7" t="n">
        <v>0</v>
      </c>
      <c r="P8" s="7" t="n">
        <v>0.15</v>
      </c>
      <c r="Q8" s="7" t="n">
        <v>0.1</v>
      </c>
      <c r="R8" s="7" t="n">
        <v>0.15</v>
      </c>
      <c r="S8" s="7" t="n">
        <v>0.05</v>
      </c>
      <c r="T8" s="7" t="n">
        <v>0.05</v>
      </c>
      <c r="U8" s="7" t="n">
        <v>0.05</v>
      </c>
      <c r="V8" s="8">
        <f>IF(COUNTA($N8:$U8)=0,"",IF(SUM($N8:$U8)=100%,"OK","Review"))</f>
        <v/>
      </c>
      <c r="W8" s="9">
        <f>IF(OR($H8="",$K8=""),"",IFERROR($K8/($H8/26),0))</f>
        <v/>
      </c>
      <c r="X8" s="4" t="inlineStr">
        <is>
          <t>Traditional-only contribution</t>
        </is>
      </c>
    </row>
    <row r="9">
      <c r="A9" s="2" t="inlineStr">
        <is>
          <t>TSP-2026-008</t>
        </is>
      </c>
      <c r="B9" s="3" t="n">
        <v>46136</v>
      </c>
      <c r="C9" s="4" t="inlineStr">
        <is>
          <t>Ashley Moore</t>
        </is>
      </c>
      <c r="D9" s="4" t="inlineStr">
        <is>
          <t>Charlotte</t>
        </is>
      </c>
      <c r="E9" s="2" t="inlineStr">
        <is>
          <t>NC</t>
        </is>
      </c>
      <c r="F9" s="4" t="inlineStr">
        <is>
          <t>U.S. Department of Homeland Security</t>
        </is>
      </c>
      <c r="G9" s="2" t="inlineStr">
        <is>
          <t>PP 09</t>
        </is>
      </c>
      <c r="H9" s="5" t="n">
        <v>68000</v>
      </c>
      <c r="I9" s="5" t="n">
        <v>0</v>
      </c>
      <c r="J9" s="5" t="n">
        <v>550</v>
      </c>
      <c r="K9" s="10">
        <f>IF(COUNTA($I9:$J9)=0,"",SUM($I9:$J9))</f>
        <v/>
      </c>
      <c r="L9" s="5" t="n">
        <v>275</v>
      </c>
      <c r="M9" s="10">
        <f>IF(COUNTA($K9:$L9)=0,"",SUM($K9:$L9))</f>
        <v/>
      </c>
      <c r="N9" s="7" t="n">
        <v>0</v>
      </c>
      <c r="O9" s="7" t="n">
        <v>0.35</v>
      </c>
      <c r="P9" s="7" t="n">
        <v>0.05</v>
      </c>
      <c r="Q9" s="7" t="n">
        <v>0.05</v>
      </c>
      <c r="R9" s="7" t="n">
        <v>0.2</v>
      </c>
      <c r="S9" s="7" t="n">
        <v>0.2</v>
      </c>
      <c r="T9" s="7" t="n">
        <v>0.05</v>
      </c>
      <c r="U9" s="7" t="n">
        <v>0.1</v>
      </c>
      <c r="V9" s="11">
        <f>IF(COUNTA($N9:$U9)=0,"",IF(SUM($N9:$U9)=100%,"OK","Review"))</f>
        <v/>
      </c>
      <c r="W9" s="12">
        <f>IF(OR($H9="",$K9=""),"",IFERROR($K9/($H9/26),0))</f>
        <v/>
      </c>
      <c r="X9" s="4" t="inlineStr">
        <is>
          <t>Roth-only contribution</t>
        </is>
      </c>
    </row>
    <row r="10">
      <c r="A10" s="2" t="inlineStr">
        <is>
          <t>TSP-2026-009</t>
        </is>
      </c>
      <c r="B10" s="3" t="n">
        <v>46150</v>
      </c>
      <c r="C10" s="4" t="inlineStr">
        <is>
          <t>Christopher Taylor</t>
        </is>
      </c>
      <c r="D10" s="4" t="inlineStr">
        <is>
          <t>Arlington</t>
        </is>
      </c>
      <c r="E10" s="2" t="inlineStr">
        <is>
          <t>VA</t>
        </is>
      </c>
      <c r="F10" s="4" t="inlineStr">
        <is>
          <t>U.S. Department of Defense</t>
        </is>
      </c>
      <c r="G10" s="2" t="inlineStr">
        <is>
          <t>PP 10</t>
        </is>
      </c>
      <c r="H10" s="5" t="n">
        <v>118000</v>
      </c>
      <c r="I10" s="5" t="n">
        <v>600</v>
      </c>
      <c r="J10" s="5" t="n">
        <v>350</v>
      </c>
      <c r="K10" s="6">
        <f>IF(COUNTA($I10:$J10)=0,"",SUM($I10:$J10))</f>
        <v/>
      </c>
      <c r="L10" s="5" t="n">
        <v>475</v>
      </c>
      <c r="M10" s="6">
        <f>IF(COUNTA($K10:$L10)=0,"",SUM($K10:$L10))</f>
        <v/>
      </c>
      <c r="N10" s="7" t="n">
        <v>0.25</v>
      </c>
      <c r="O10" s="7" t="n">
        <v>0.15</v>
      </c>
      <c r="P10" s="7" t="n">
        <v>0.05</v>
      </c>
      <c r="Q10" s="7" t="n">
        <v>0.1</v>
      </c>
      <c r="R10" s="7" t="n">
        <v>0.25</v>
      </c>
      <c r="S10" s="7" t="n">
        <v>0.1</v>
      </c>
      <c r="T10" s="7" t="n">
        <v>0.05</v>
      </c>
      <c r="U10" s="7" t="n">
        <v>0.05</v>
      </c>
      <c r="V10" s="8">
        <f>IF(COUNTA($N10:$U10)=0,"",IF(SUM($N10:$U10)=100%,"OK","Review"))</f>
        <v/>
      </c>
      <c r="W10" s="9">
        <f>IF(OR($H10="",$K10=""),"",IFERROR($K10/($H10/26),0))</f>
        <v/>
      </c>
      <c r="X10" s="4" t="inlineStr">
        <is>
          <t>Mixed contribution with diversified funds</t>
        </is>
      </c>
    </row>
    <row r="11">
      <c r="A11" s="2" t="inlineStr">
        <is>
          <t>TSP-2026-010</t>
        </is>
      </c>
      <c r="B11" s="3" t="n">
        <v>46171</v>
      </c>
      <c r="C11" s="4" t="inlineStr">
        <is>
          <t>Jessica Anderson</t>
        </is>
      </c>
      <c r="D11" s="4" t="inlineStr">
        <is>
          <t>San Antonio</t>
        </is>
      </c>
      <c r="E11" s="2" t="inlineStr">
        <is>
          <t>TX</t>
        </is>
      </c>
      <c r="F11" s="4" t="inlineStr">
        <is>
          <t>Internal Revenue Service</t>
        </is>
      </c>
      <c r="G11" s="2" t="inlineStr">
        <is>
          <t>PP 11</t>
        </is>
      </c>
      <c r="H11" s="5" t="n">
        <v>92000</v>
      </c>
      <c r="I11" s="5" t="n">
        <v>450</v>
      </c>
      <c r="J11" s="5" t="n">
        <v>450</v>
      </c>
      <c r="K11" s="10">
        <f>IF(COUNTA($I11:$J11)=0,"",SUM($I11:$J11))</f>
        <v/>
      </c>
      <c r="L11" s="5" t="n">
        <v>450</v>
      </c>
      <c r="M11" s="10">
        <f>IF(COUNTA($K11:$L11)=0,"",SUM($K11:$L11))</f>
        <v/>
      </c>
      <c r="N11" s="7" t="n">
        <v>0.25</v>
      </c>
      <c r="O11" s="7" t="n">
        <v>0.25</v>
      </c>
      <c r="P11" s="7" t="n">
        <v>0.05</v>
      </c>
      <c r="Q11" s="7" t="n">
        <v>0.05</v>
      </c>
      <c r="R11" s="7" t="n">
        <v>0.2</v>
      </c>
      <c r="S11" s="7" t="n">
        <v>0.1</v>
      </c>
      <c r="T11" s="7" t="n">
        <v>0.05</v>
      </c>
      <c r="U11" s="7" t="n">
        <v>0.05</v>
      </c>
      <c r="V11" s="11">
        <f>IF(COUNTA($N11:$U11)=0,"",IF(SUM($N11:$U11)=100%,"OK","Review"))</f>
        <v/>
      </c>
      <c r="W11" s="12">
        <f>IF(OR($H11="",$K11=""),"",IFERROR($K11/($H11/26),0))</f>
        <v/>
      </c>
      <c r="X11" s="4" t="inlineStr">
        <is>
          <t>Equal Traditional and Roth contribution</t>
        </is>
      </c>
    </row>
    <row r="12">
      <c r="A12" s="2" t="n"/>
      <c r="B12" s="3" t="n"/>
      <c r="C12" s="4" t="n"/>
      <c r="D12" s="4" t="n"/>
      <c r="E12" s="2" t="n"/>
      <c r="F12" s="4" t="n"/>
      <c r="G12" s="2" t="n"/>
      <c r="H12" s="5" t="n"/>
      <c r="I12" s="5" t="n"/>
      <c r="J12" s="5" t="n"/>
      <c r="K12" s="6">
        <f>IF(COUNTA($I12:$J12)=0,"",SUM($I12:$J12))</f>
        <v/>
      </c>
      <c r="L12" s="5" t="n"/>
      <c r="M12" s="6">
        <f>IF(COUNTA($K12:$L12)=0,"",SUM($K12:$L12))</f>
        <v/>
      </c>
      <c r="N12" s="7" t="n"/>
      <c r="O12" s="7" t="n"/>
      <c r="P12" s="7" t="n"/>
      <c r="Q12" s="7" t="n"/>
      <c r="R12" s="7" t="n"/>
      <c r="S12" s="7" t="n"/>
      <c r="T12" s="7" t="n"/>
      <c r="U12" s="7" t="n"/>
      <c r="V12" s="8">
        <f>IF(COUNTA($N12:$U12)=0,"",IF(SUM($N12:$U12)=100%,"OK","Review"))</f>
        <v/>
      </c>
      <c r="W12" s="9">
        <f>IF(OR($H12="",$K12=""),"",IFERROR($K12/($H12/26),0))</f>
        <v/>
      </c>
      <c r="X12" s="4" t="n"/>
    </row>
    <row r="13">
      <c r="A13" s="2" t="n"/>
      <c r="B13" s="3" t="n"/>
      <c r="C13" s="4" t="n"/>
      <c r="D13" s="4" t="n"/>
      <c r="E13" s="2" t="n"/>
      <c r="F13" s="4" t="n"/>
      <c r="G13" s="2" t="n"/>
      <c r="H13" s="5" t="n"/>
      <c r="I13" s="5" t="n"/>
      <c r="J13" s="5" t="n"/>
      <c r="K13" s="10">
        <f>IF(COUNTA($I13:$J13)=0,"",SUM($I13:$J13))</f>
        <v/>
      </c>
      <c r="L13" s="5" t="n"/>
      <c r="M13" s="10">
        <f>IF(COUNTA($K13:$L13)=0,"",SUM($K13:$L13))</f>
        <v/>
      </c>
      <c r="N13" s="7" t="n"/>
      <c r="O13" s="7" t="n"/>
      <c r="P13" s="7" t="n"/>
      <c r="Q13" s="7" t="n"/>
      <c r="R13" s="7" t="n"/>
      <c r="S13" s="7" t="n"/>
      <c r="T13" s="7" t="n"/>
      <c r="U13" s="7" t="n"/>
      <c r="V13" s="11">
        <f>IF(COUNTA($N13:$U13)=0,"",IF(SUM($N13:$U13)=100%,"OK","Review"))</f>
        <v/>
      </c>
      <c r="W13" s="12">
        <f>IF(OR($H13="",$K13=""),"",IFERROR($K13/($H13/26),0))</f>
        <v/>
      </c>
      <c r="X13" s="4" t="n"/>
    </row>
    <row r="14">
      <c r="A14" s="2" t="n"/>
      <c r="B14" s="3" t="n"/>
      <c r="C14" s="4" t="n"/>
      <c r="D14" s="4" t="n"/>
      <c r="E14" s="2" t="n"/>
      <c r="F14" s="4" t="n"/>
      <c r="G14" s="2" t="n"/>
      <c r="H14" s="5" t="n"/>
      <c r="I14" s="5" t="n"/>
      <c r="J14" s="5" t="n"/>
      <c r="K14" s="6">
        <f>IF(COUNTA($I14:$J14)=0,"",SUM($I14:$J14))</f>
        <v/>
      </c>
      <c r="L14" s="5" t="n"/>
      <c r="M14" s="6">
        <f>IF(COUNTA($K14:$L14)=0,"",SUM($K14:$L14))</f>
        <v/>
      </c>
      <c r="N14" s="7" t="n"/>
      <c r="O14" s="7" t="n"/>
      <c r="P14" s="7" t="n"/>
      <c r="Q14" s="7" t="n"/>
      <c r="R14" s="7" t="n"/>
      <c r="S14" s="7" t="n"/>
      <c r="T14" s="7" t="n"/>
      <c r="U14" s="7" t="n"/>
      <c r="V14" s="8">
        <f>IF(COUNTA($N14:$U14)=0,"",IF(SUM($N14:$U14)=100%,"OK","Review"))</f>
        <v/>
      </c>
      <c r="W14" s="9">
        <f>IF(OR($H14="",$K14=""),"",IFERROR($K14/($H14/26),0))</f>
        <v/>
      </c>
      <c r="X14" s="4" t="n"/>
    </row>
    <row r="15">
      <c r="A15" s="2" t="n"/>
      <c r="B15" s="3" t="n"/>
      <c r="C15" s="4" t="n"/>
      <c r="D15" s="4" t="n"/>
      <c r="E15" s="2" t="n"/>
      <c r="F15" s="4" t="n"/>
      <c r="G15" s="2" t="n"/>
      <c r="H15" s="5" t="n"/>
      <c r="I15" s="5" t="n"/>
      <c r="J15" s="5" t="n"/>
      <c r="K15" s="10">
        <f>IF(COUNTA($I15:$J15)=0,"",SUM($I15:$J15))</f>
        <v/>
      </c>
      <c r="L15" s="5" t="n"/>
      <c r="M15" s="10">
        <f>IF(COUNTA($K15:$L15)=0,"",SUM($K15:$L15))</f>
        <v/>
      </c>
      <c r="N15" s="7" t="n"/>
      <c r="O15" s="7" t="n"/>
      <c r="P15" s="7" t="n"/>
      <c r="Q15" s="7" t="n"/>
      <c r="R15" s="7" t="n"/>
      <c r="S15" s="7" t="n"/>
      <c r="T15" s="7" t="n"/>
      <c r="U15" s="7" t="n"/>
      <c r="V15" s="11">
        <f>IF(COUNTA($N15:$U15)=0,"",IF(SUM($N15:$U15)=100%,"OK","Review"))</f>
        <v/>
      </c>
      <c r="W15" s="12">
        <f>IF(OR($H15="",$K15=""),"",IFERROR($K15/($H15/26),0))</f>
        <v/>
      </c>
      <c r="X15" s="4" t="n"/>
    </row>
    <row r="16">
      <c r="A16" s="2" t="n"/>
      <c r="B16" s="3" t="n"/>
      <c r="C16" s="4" t="n"/>
      <c r="D16" s="4" t="n"/>
      <c r="E16" s="2" t="n"/>
      <c r="F16" s="4" t="n"/>
      <c r="G16" s="2" t="n"/>
      <c r="H16" s="5" t="n"/>
      <c r="I16" s="5" t="n"/>
      <c r="J16" s="5" t="n"/>
      <c r="K16" s="6">
        <f>IF(COUNTA($I16:$J16)=0,"",SUM($I16:$J16))</f>
        <v/>
      </c>
      <c r="L16" s="5" t="n"/>
      <c r="M16" s="6">
        <f>IF(COUNTA($K16:$L16)=0,"",SUM($K16:$L16))</f>
        <v/>
      </c>
      <c r="N16" s="7" t="n"/>
      <c r="O16" s="7" t="n"/>
      <c r="P16" s="7" t="n"/>
      <c r="Q16" s="7" t="n"/>
      <c r="R16" s="7" t="n"/>
      <c r="S16" s="7" t="n"/>
      <c r="T16" s="7" t="n"/>
      <c r="U16" s="7" t="n"/>
      <c r="V16" s="8">
        <f>IF(COUNTA($N16:$U16)=0,"",IF(SUM($N16:$U16)=100%,"OK","Review"))</f>
        <v/>
      </c>
      <c r="W16" s="9">
        <f>IF(OR($H16="",$K16=""),"",IFERROR($K16/($H16/26),0))</f>
        <v/>
      </c>
      <c r="X16" s="4" t="n"/>
    </row>
    <row r="17">
      <c r="A17" s="2" t="n"/>
      <c r="B17" s="3" t="n"/>
      <c r="C17" s="4" t="n"/>
      <c r="D17" s="4" t="n"/>
      <c r="E17" s="2" t="n"/>
      <c r="F17" s="4" t="n"/>
      <c r="G17" s="2" t="n"/>
      <c r="H17" s="5" t="n"/>
      <c r="I17" s="5" t="n"/>
      <c r="J17" s="5" t="n"/>
      <c r="K17" s="10">
        <f>IF(COUNTA($I17:$J17)=0,"",SUM($I17:$J17))</f>
        <v/>
      </c>
      <c r="L17" s="5" t="n"/>
      <c r="M17" s="10">
        <f>IF(COUNTA($K17:$L17)=0,"",SUM($K17:$L17))</f>
        <v/>
      </c>
      <c r="N17" s="7" t="n"/>
      <c r="O17" s="7" t="n"/>
      <c r="P17" s="7" t="n"/>
      <c r="Q17" s="7" t="n"/>
      <c r="R17" s="7" t="n"/>
      <c r="S17" s="7" t="n"/>
      <c r="T17" s="7" t="n"/>
      <c r="U17" s="7" t="n"/>
      <c r="V17" s="11">
        <f>IF(COUNTA($N17:$U17)=0,"",IF(SUM($N17:$U17)=100%,"OK","Review"))</f>
        <v/>
      </c>
      <c r="W17" s="12">
        <f>IF(OR($H17="",$K17=""),"",IFERROR($K17/($H17/26),0))</f>
        <v/>
      </c>
      <c r="X17" s="4" t="n"/>
    </row>
    <row r="18">
      <c r="A18" s="2" t="n"/>
      <c r="B18" s="3" t="n"/>
      <c r="C18" s="4" t="n"/>
      <c r="D18" s="4" t="n"/>
      <c r="E18" s="2" t="n"/>
      <c r="F18" s="4" t="n"/>
      <c r="G18" s="2" t="n"/>
      <c r="H18" s="5" t="n"/>
      <c r="I18" s="5" t="n"/>
      <c r="J18" s="5" t="n"/>
      <c r="K18" s="6">
        <f>IF(COUNTA($I18:$J18)=0,"",SUM($I18:$J18))</f>
        <v/>
      </c>
      <c r="L18" s="5" t="n"/>
      <c r="M18" s="6">
        <f>IF(COUNTA($K18:$L18)=0,"",SUM($K18:$L18))</f>
        <v/>
      </c>
      <c r="N18" s="7" t="n"/>
      <c r="O18" s="7" t="n"/>
      <c r="P18" s="7" t="n"/>
      <c r="Q18" s="7" t="n"/>
      <c r="R18" s="7" t="n"/>
      <c r="S18" s="7" t="n"/>
      <c r="T18" s="7" t="n"/>
      <c r="U18" s="7" t="n"/>
      <c r="V18" s="8">
        <f>IF(COUNTA($N18:$U18)=0,"",IF(SUM($N18:$U18)=100%,"OK","Review"))</f>
        <v/>
      </c>
      <c r="W18" s="9">
        <f>IF(OR($H18="",$K18=""),"",IFERROR($K18/($H18/26),0))</f>
        <v/>
      </c>
      <c r="X18" s="4" t="n"/>
    </row>
    <row r="19">
      <c r="A19" s="2" t="n"/>
      <c r="B19" s="3" t="n"/>
      <c r="C19" s="4" t="n"/>
      <c r="D19" s="4" t="n"/>
      <c r="E19" s="2" t="n"/>
      <c r="F19" s="4" t="n"/>
      <c r="G19" s="2" t="n"/>
      <c r="H19" s="5" t="n"/>
      <c r="I19" s="5" t="n"/>
      <c r="J19" s="5" t="n"/>
      <c r="K19" s="10">
        <f>IF(COUNTA($I19:$J19)=0,"",SUM($I19:$J19))</f>
        <v/>
      </c>
      <c r="L19" s="5" t="n"/>
      <c r="M19" s="10">
        <f>IF(COUNTA($K19:$L19)=0,"",SUM($K19:$L19))</f>
        <v/>
      </c>
      <c r="N19" s="7" t="n"/>
      <c r="O19" s="7" t="n"/>
      <c r="P19" s="7" t="n"/>
      <c r="Q19" s="7" t="n"/>
      <c r="R19" s="7" t="n"/>
      <c r="S19" s="7" t="n"/>
      <c r="T19" s="7" t="n"/>
      <c r="U19" s="7" t="n"/>
      <c r="V19" s="11">
        <f>IF(COUNTA($N19:$U19)=0,"",IF(SUM($N19:$U19)=100%,"OK","Review"))</f>
        <v/>
      </c>
      <c r="W19" s="12">
        <f>IF(OR($H19="",$K19=""),"",IFERROR($K19/($H19/26),0))</f>
        <v/>
      </c>
      <c r="X19" s="4" t="n"/>
    </row>
    <row r="20">
      <c r="A20" s="2" t="n"/>
      <c r="B20" s="3" t="n"/>
      <c r="C20" s="4" t="n"/>
      <c r="D20" s="4" t="n"/>
      <c r="E20" s="2" t="n"/>
      <c r="F20" s="4" t="n"/>
      <c r="G20" s="2" t="n"/>
      <c r="H20" s="5" t="n"/>
      <c r="I20" s="5" t="n"/>
      <c r="J20" s="5" t="n"/>
      <c r="K20" s="6">
        <f>IF(COUNTA($I20:$J20)=0,"",SUM($I20:$J20))</f>
        <v/>
      </c>
      <c r="L20" s="5" t="n"/>
      <c r="M20" s="6">
        <f>IF(COUNTA($K20:$L20)=0,"",SUM($K20:$L20))</f>
        <v/>
      </c>
      <c r="N20" s="7" t="n"/>
      <c r="O20" s="7" t="n"/>
      <c r="P20" s="7" t="n"/>
      <c r="Q20" s="7" t="n"/>
      <c r="R20" s="7" t="n"/>
      <c r="S20" s="7" t="n"/>
      <c r="T20" s="7" t="n"/>
      <c r="U20" s="7" t="n"/>
      <c r="V20" s="8">
        <f>IF(COUNTA($N20:$U20)=0,"",IF(SUM($N20:$U20)=100%,"OK","Review"))</f>
        <v/>
      </c>
      <c r="W20" s="9">
        <f>IF(OR($H20="",$K20=""),"",IFERROR($K20/($H20/26),0))</f>
        <v/>
      </c>
      <c r="X20" s="4" t="n"/>
    </row>
    <row r="21">
      <c r="A21" s="2" t="n"/>
      <c r="B21" s="3" t="n"/>
      <c r="C21" s="4" t="n"/>
      <c r="D21" s="4" t="n"/>
      <c r="E21" s="2" t="n"/>
      <c r="F21" s="4" t="n"/>
      <c r="G21" s="2" t="n"/>
      <c r="H21" s="5" t="n"/>
      <c r="I21" s="5" t="n"/>
      <c r="J21" s="5" t="n"/>
      <c r="K21" s="10">
        <f>IF(COUNTA($I21:$J21)=0,"",SUM($I21:$J21))</f>
        <v/>
      </c>
      <c r="L21" s="5" t="n"/>
      <c r="M21" s="10">
        <f>IF(COUNTA($K21:$L21)=0,"",SUM($K21:$L21))</f>
        <v/>
      </c>
      <c r="N21" s="7" t="n"/>
      <c r="O21" s="7" t="n"/>
      <c r="P21" s="7" t="n"/>
      <c r="Q21" s="7" t="n"/>
      <c r="R21" s="7" t="n"/>
      <c r="S21" s="7" t="n"/>
      <c r="T21" s="7" t="n"/>
      <c r="U21" s="7" t="n"/>
      <c r="V21" s="11">
        <f>IF(COUNTA($N21:$U21)=0,"",IF(SUM($N21:$U21)=100%,"OK","Review"))</f>
        <v/>
      </c>
      <c r="W21" s="12">
        <f>IF(OR($H21="",$K21=""),"",IFERROR($K21/($H21/26),0))</f>
        <v/>
      </c>
      <c r="X21" s="4" t="n"/>
    </row>
    <row r="22">
      <c r="A22" s="2" t="n"/>
      <c r="B22" s="3" t="n"/>
      <c r="C22" s="4" t="n"/>
      <c r="D22" s="4" t="n"/>
      <c r="E22" s="2" t="n"/>
      <c r="F22" s="4" t="n"/>
      <c r="G22" s="2" t="n"/>
      <c r="H22" s="5" t="n"/>
      <c r="I22" s="5" t="n"/>
      <c r="J22" s="5" t="n"/>
      <c r="K22" s="6">
        <f>IF(COUNTA($I22:$J22)=0,"",SUM($I22:$J22))</f>
        <v/>
      </c>
      <c r="L22" s="5" t="n"/>
      <c r="M22" s="6">
        <f>IF(COUNTA($K22:$L22)=0,"",SUM($K22:$L22))</f>
        <v/>
      </c>
      <c r="N22" s="7" t="n"/>
      <c r="O22" s="7" t="n"/>
      <c r="P22" s="7" t="n"/>
      <c r="Q22" s="7" t="n"/>
      <c r="R22" s="7" t="n"/>
      <c r="S22" s="7" t="n"/>
      <c r="T22" s="7" t="n"/>
      <c r="U22" s="7" t="n"/>
      <c r="V22" s="8">
        <f>IF(COUNTA($N22:$U22)=0,"",IF(SUM($N22:$U22)=100%,"OK","Review"))</f>
        <v/>
      </c>
      <c r="W22" s="9">
        <f>IF(OR($H22="",$K22=""),"",IFERROR($K22/($H22/26),0))</f>
        <v/>
      </c>
      <c r="X22" s="4" t="n"/>
    </row>
    <row r="23">
      <c r="A23" s="2" t="n"/>
      <c r="B23" s="3" t="n"/>
      <c r="C23" s="4" t="n"/>
      <c r="D23" s="4" t="n"/>
      <c r="E23" s="2" t="n"/>
      <c r="F23" s="4" t="n"/>
      <c r="G23" s="2" t="n"/>
      <c r="H23" s="5" t="n"/>
      <c r="I23" s="5" t="n"/>
      <c r="J23" s="5" t="n"/>
      <c r="K23" s="10">
        <f>IF(COUNTA($I23:$J23)=0,"",SUM($I23:$J23))</f>
        <v/>
      </c>
      <c r="L23" s="5" t="n"/>
      <c r="M23" s="10">
        <f>IF(COUNTA($K23:$L23)=0,"",SUM($K23:$L23))</f>
        <v/>
      </c>
      <c r="N23" s="7" t="n"/>
      <c r="O23" s="7" t="n"/>
      <c r="P23" s="7" t="n"/>
      <c r="Q23" s="7" t="n"/>
      <c r="R23" s="7" t="n"/>
      <c r="S23" s="7" t="n"/>
      <c r="T23" s="7" t="n"/>
      <c r="U23" s="7" t="n"/>
      <c r="V23" s="11">
        <f>IF(COUNTA($N23:$U23)=0,"",IF(SUM($N23:$U23)=100%,"OK","Review"))</f>
        <v/>
      </c>
      <c r="W23" s="12">
        <f>IF(OR($H23="",$K23=""),"",IFERROR($K23/($H23/26),0))</f>
        <v/>
      </c>
      <c r="X23" s="4" t="n"/>
    </row>
    <row r="24">
      <c r="A24" s="2" t="n"/>
      <c r="B24" s="3" t="n"/>
      <c r="C24" s="4" t="n"/>
      <c r="D24" s="4" t="n"/>
      <c r="E24" s="2" t="n"/>
      <c r="F24" s="4" t="n"/>
      <c r="G24" s="2" t="n"/>
      <c r="H24" s="5" t="n"/>
      <c r="I24" s="5" t="n"/>
      <c r="J24" s="5" t="n"/>
      <c r="K24" s="6">
        <f>IF(COUNTA($I24:$J24)=0,"",SUM($I24:$J24))</f>
        <v/>
      </c>
      <c r="L24" s="5" t="n"/>
      <c r="M24" s="6">
        <f>IF(COUNTA($K24:$L24)=0,"",SUM($K24:$L24))</f>
        <v/>
      </c>
      <c r="N24" s="7" t="n"/>
      <c r="O24" s="7" t="n"/>
      <c r="P24" s="7" t="n"/>
      <c r="Q24" s="7" t="n"/>
      <c r="R24" s="7" t="n"/>
      <c r="S24" s="7" t="n"/>
      <c r="T24" s="7" t="n"/>
      <c r="U24" s="7" t="n"/>
      <c r="V24" s="8">
        <f>IF(COUNTA($N24:$U24)=0,"",IF(SUM($N24:$U24)=100%,"OK","Review"))</f>
        <v/>
      </c>
      <c r="W24" s="9">
        <f>IF(OR($H24="",$K24=""),"",IFERROR($K24/($H24/26),0))</f>
        <v/>
      </c>
      <c r="X24" s="4" t="n"/>
    </row>
    <row r="25">
      <c r="A25" s="2" t="n"/>
      <c r="B25" s="3" t="n"/>
      <c r="C25" s="4" t="n"/>
      <c r="D25" s="4" t="n"/>
      <c r="E25" s="2" t="n"/>
      <c r="F25" s="4" t="n"/>
      <c r="G25" s="2" t="n"/>
      <c r="H25" s="5" t="n"/>
      <c r="I25" s="5" t="n"/>
      <c r="J25" s="5" t="n"/>
      <c r="K25" s="10">
        <f>IF(COUNTA($I25:$J25)=0,"",SUM($I25:$J25))</f>
        <v/>
      </c>
      <c r="L25" s="5" t="n"/>
      <c r="M25" s="10">
        <f>IF(COUNTA($K25:$L25)=0,"",SUM($K25:$L25))</f>
        <v/>
      </c>
      <c r="N25" s="7" t="n"/>
      <c r="O25" s="7" t="n"/>
      <c r="P25" s="7" t="n"/>
      <c r="Q25" s="7" t="n"/>
      <c r="R25" s="7" t="n"/>
      <c r="S25" s="7" t="n"/>
      <c r="T25" s="7" t="n"/>
      <c r="U25" s="7" t="n"/>
      <c r="V25" s="11">
        <f>IF(COUNTA($N25:$U25)=0,"",IF(SUM($N25:$U25)=100%,"OK","Review"))</f>
        <v/>
      </c>
      <c r="W25" s="12">
        <f>IF(OR($H25="",$K25=""),"",IFERROR($K25/($H25/26),0))</f>
        <v/>
      </c>
      <c r="X25" s="4" t="n"/>
    </row>
    <row r="26">
      <c r="A26" s="2" t="n"/>
      <c r="B26" s="3" t="n"/>
      <c r="C26" s="4" t="n"/>
      <c r="D26" s="4" t="n"/>
      <c r="E26" s="2" t="n"/>
      <c r="F26" s="4" t="n"/>
      <c r="G26" s="2" t="n"/>
      <c r="H26" s="5" t="n"/>
      <c r="I26" s="5" t="n"/>
      <c r="J26" s="5" t="n"/>
      <c r="K26" s="6">
        <f>IF(COUNTA($I26:$J26)=0,"",SUM($I26:$J26))</f>
        <v/>
      </c>
      <c r="L26" s="5" t="n"/>
      <c r="M26" s="6">
        <f>IF(COUNTA($K26:$L26)=0,"",SUM($K26:$L26))</f>
        <v/>
      </c>
      <c r="N26" s="7" t="n"/>
      <c r="O26" s="7" t="n"/>
      <c r="P26" s="7" t="n"/>
      <c r="Q26" s="7" t="n"/>
      <c r="R26" s="7" t="n"/>
      <c r="S26" s="7" t="n"/>
      <c r="T26" s="7" t="n"/>
      <c r="U26" s="7" t="n"/>
      <c r="V26" s="8">
        <f>IF(COUNTA($N26:$U26)=0,"",IF(SUM($N26:$U26)=100%,"OK","Review"))</f>
        <v/>
      </c>
      <c r="W26" s="9">
        <f>IF(OR($H26="",$K26=""),"",IFERROR($K26/($H26/26),0))</f>
        <v/>
      </c>
      <c r="X26" s="4" t="n"/>
    </row>
    <row r="27">
      <c r="A27" s="2" t="n"/>
      <c r="B27" s="3" t="n"/>
      <c r="C27" s="4" t="n"/>
      <c r="D27" s="4" t="n"/>
      <c r="E27" s="2" t="n"/>
      <c r="F27" s="4" t="n"/>
      <c r="G27" s="2" t="n"/>
      <c r="H27" s="5" t="n"/>
      <c r="I27" s="5" t="n"/>
      <c r="J27" s="5" t="n"/>
      <c r="K27" s="10">
        <f>IF(COUNTA($I27:$J27)=0,"",SUM($I27:$J27))</f>
        <v/>
      </c>
      <c r="L27" s="5" t="n"/>
      <c r="M27" s="10">
        <f>IF(COUNTA($K27:$L27)=0,"",SUM($K27:$L27))</f>
        <v/>
      </c>
      <c r="N27" s="7" t="n"/>
      <c r="O27" s="7" t="n"/>
      <c r="P27" s="7" t="n"/>
      <c r="Q27" s="7" t="n"/>
      <c r="R27" s="7" t="n"/>
      <c r="S27" s="7" t="n"/>
      <c r="T27" s="7" t="n"/>
      <c r="U27" s="7" t="n"/>
      <c r="V27" s="11">
        <f>IF(COUNTA($N27:$U27)=0,"",IF(SUM($N27:$U27)=100%,"OK","Review"))</f>
        <v/>
      </c>
      <c r="W27" s="12">
        <f>IF(OR($H27="",$K27=""),"",IFERROR($K27/($H27/26),0))</f>
        <v/>
      </c>
      <c r="X27" s="4" t="n"/>
    </row>
    <row r="28">
      <c r="A28" s="2" t="n"/>
      <c r="B28" s="3" t="n"/>
      <c r="C28" s="4" t="n"/>
      <c r="D28" s="4" t="n"/>
      <c r="E28" s="2" t="n"/>
      <c r="F28" s="4" t="n"/>
      <c r="G28" s="2" t="n"/>
      <c r="H28" s="5" t="n"/>
      <c r="I28" s="5" t="n"/>
      <c r="J28" s="5" t="n"/>
      <c r="K28" s="6">
        <f>IF(COUNTA($I28:$J28)=0,"",SUM($I28:$J28))</f>
        <v/>
      </c>
      <c r="L28" s="5" t="n"/>
      <c r="M28" s="6">
        <f>IF(COUNTA($K28:$L28)=0,"",SUM($K28:$L28))</f>
        <v/>
      </c>
      <c r="N28" s="7" t="n"/>
      <c r="O28" s="7" t="n"/>
      <c r="P28" s="7" t="n"/>
      <c r="Q28" s="7" t="n"/>
      <c r="R28" s="7" t="n"/>
      <c r="S28" s="7" t="n"/>
      <c r="T28" s="7" t="n"/>
      <c r="U28" s="7" t="n"/>
      <c r="V28" s="8">
        <f>IF(COUNTA($N28:$U28)=0,"",IF(SUM($N28:$U28)=100%,"OK","Review"))</f>
        <v/>
      </c>
      <c r="W28" s="9">
        <f>IF(OR($H28="",$K28=""),"",IFERROR($K28/($H28/26),0))</f>
        <v/>
      </c>
      <c r="X28" s="4" t="n"/>
    </row>
    <row r="29">
      <c r="A29" s="2" t="n"/>
      <c r="B29" s="3" t="n"/>
      <c r="C29" s="4" t="n"/>
      <c r="D29" s="4" t="n"/>
      <c r="E29" s="2" t="n"/>
      <c r="F29" s="4" t="n"/>
      <c r="G29" s="2" t="n"/>
      <c r="H29" s="5" t="n"/>
      <c r="I29" s="5" t="n"/>
      <c r="J29" s="5" t="n"/>
      <c r="K29" s="10">
        <f>IF(COUNTA($I29:$J29)=0,"",SUM($I29:$J29))</f>
        <v/>
      </c>
      <c r="L29" s="5" t="n"/>
      <c r="M29" s="10">
        <f>IF(COUNTA($K29:$L29)=0,"",SUM($K29:$L29))</f>
        <v/>
      </c>
      <c r="N29" s="7" t="n"/>
      <c r="O29" s="7" t="n"/>
      <c r="P29" s="7" t="n"/>
      <c r="Q29" s="7" t="n"/>
      <c r="R29" s="7" t="n"/>
      <c r="S29" s="7" t="n"/>
      <c r="T29" s="7" t="n"/>
      <c r="U29" s="7" t="n"/>
      <c r="V29" s="11">
        <f>IF(COUNTA($N29:$U29)=0,"",IF(SUM($N29:$U29)=100%,"OK","Review"))</f>
        <v/>
      </c>
      <c r="W29" s="12">
        <f>IF(OR($H29="",$K29=""),"",IFERROR($K29/($H29/26),0))</f>
        <v/>
      </c>
      <c r="X29" s="4" t="n"/>
    </row>
    <row r="30">
      <c r="A30" s="2" t="n"/>
      <c r="B30" s="3" t="n"/>
      <c r="C30" s="4" t="n"/>
      <c r="D30" s="4" t="n"/>
      <c r="E30" s="2" t="n"/>
      <c r="F30" s="4" t="n"/>
      <c r="G30" s="2" t="n"/>
      <c r="H30" s="5" t="n"/>
      <c r="I30" s="5" t="n"/>
      <c r="J30" s="5" t="n"/>
      <c r="K30" s="6">
        <f>IF(COUNTA($I30:$J30)=0,"",SUM($I30:$J30))</f>
        <v/>
      </c>
      <c r="L30" s="5" t="n"/>
      <c r="M30" s="6">
        <f>IF(COUNTA($K30:$L30)=0,"",SUM($K30:$L30))</f>
        <v/>
      </c>
      <c r="N30" s="7" t="n"/>
      <c r="O30" s="7" t="n"/>
      <c r="P30" s="7" t="n"/>
      <c r="Q30" s="7" t="n"/>
      <c r="R30" s="7" t="n"/>
      <c r="S30" s="7" t="n"/>
      <c r="T30" s="7" t="n"/>
      <c r="U30" s="7" t="n"/>
      <c r="V30" s="8">
        <f>IF(COUNTA($N30:$U30)=0,"",IF(SUM($N30:$U30)=100%,"OK","Review"))</f>
        <v/>
      </c>
      <c r="W30" s="9">
        <f>IF(OR($H30="",$K30=""),"",IFERROR($K30/($H30/26),0))</f>
        <v/>
      </c>
      <c r="X30" s="4" t="n"/>
    </row>
    <row r="31">
      <c r="A31" s="2" t="n"/>
      <c r="B31" s="3" t="n"/>
      <c r="C31" s="4" t="n"/>
      <c r="D31" s="4" t="n"/>
      <c r="E31" s="2" t="n"/>
      <c r="F31" s="4" t="n"/>
      <c r="G31" s="2" t="n"/>
      <c r="H31" s="5" t="n"/>
      <c r="I31" s="5" t="n"/>
      <c r="J31" s="5" t="n"/>
      <c r="K31" s="10">
        <f>IF(COUNTA($I31:$J31)=0,"",SUM($I31:$J31))</f>
        <v/>
      </c>
      <c r="L31" s="5" t="n"/>
      <c r="M31" s="10">
        <f>IF(COUNTA($K31:$L31)=0,"",SUM($K31:$L31))</f>
        <v/>
      </c>
      <c r="N31" s="7" t="n"/>
      <c r="O31" s="7" t="n"/>
      <c r="P31" s="7" t="n"/>
      <c r="Q31" s="7" t="n"/>
      <c r="R31" s="7" t="n"/>
      <c r="S31" s="7" t="n"/>
      <c r="T31" s="7" t="n"/>
      <c r="U31" s="7" t="n"/>
      <c r="V31" s="11">
        <f>IF(COUNTA($N31:$U31)=0,"",IF(SUM($N31:$U31)=100%,"OK","Review"))</f>
        <v/>
      </c>
      <c r="W31" s="12">
        <f>IF(OR($H31="",$K31=""),"",IFERROR($K31/($H31/26),0))</f>
        <v/>
      </c>
      <c r="X31" s="4" t="n"/>
    </row>
    <row r="32">
      <c r="A32" s="2" t="n"/>
      <c r="B32" s="3" t="n"/>
      <c r="C32" s="4" t="n"/>
      <c r="D32" s="4" t="n"/>
      <c r="E32" s="2" t="n"/>
      <c r="F32" s="4" t="n"/>
      <c r="G32" s="2" t="n"/>
      <c r="H32" s="5" t="n"/>
      <c r="I32" s="5" t="n"/>
      <c r="J32" s="5" t="n"/>
      <c r="K32" s="6">
        <f>IF(COUNTA($I32:$J32)=0,"",SUM($I32:$J32))</f>
        <v/>
      </c>
      <c r="L32" s="5" t="n"/>
      <c r="M32" s="6">
        <f>IF(COUNTA($K32:$L32)=0,"",SUM($K32:$L32))</f>
        <v/>
      </c>
      <c r="N32" s="7" t="n"/>
      <c r="O32" s="7" t="n"/>
      <c r="P32" s="7" t="n"/>
      <c r="Q32" s="7" t="n"/>
      <c r="R32" s="7" t="n"/>
      <c r="S32" s="7" t="n"/>
      <c r="T32" s="7" t="n"/>
      <c r="U32" s="7" t="n"/>
      <c r="V32" s="8">
        <f>IF(COUNTA($N32:$U32)=0,"",IF(SUM($N32:$U32)=100%,"OK","Review"))</f>
        <v/>
      </c>
      <c r="W32" s="9">
        <f>IF(OR($H32="",$K32=""),"",IFERROR($K32/($H32/26),0))</f>
        <v/>
      </c>
      <c r="X32" s="4" t="n"/>
    </row>
    <row r="33">
      <c r="A33" s="2" t="n"/>
      <c r="B33" s="3" t="n"/>
      <c r="C33" s="4" t="n"/>
      <c r="D33" s="4" t="n"/>
      <c r="E33" s="2" t="n"/>
      <c r="F33" s="4" t="n"/>
      <c r="G33" s="2" t="n"/>
      <c r="H33" s="5" t="n"/>
      <c r="I33" s="5" t="n"/>
      <c r="J33" s="5" t="n"/>
      <c r="K33" s="10">
        <f>IF(COUNTA($I33:$J33)=0,"",SUM($I33:$J33))</f>
        <v/>
      </c>
      <c r="L33" s="5" t="n"/>
      <c r="M33" s="10">
        <f>IF(COUNTA($K33:$L33)=0,"",SUM($K33:$L33))</f>
        <v/>
      </c>
      <c r="N33" s="7" t="n"/>
      <c r="O33" s="7" t="n"/>
      <c r="P33" s="7" t="n"/>
      <c r="Q33" s="7" t="n"/>
      <c r="R33" s="7" t="n"/>
      <c r="S33" s="7" t="n"/>
      <c r="T33" s="7" t="n"/>
      <c r="U33" s="7" t="n"/>
      <c r="V33" s="11">
        <f>IF(COUNTA($N33:$U33)=0,"",IF(SUM($N33:$U33)=100%,"OK","Review"))</f>
        <v/>
      </c>
      <c r="W33" s="12">
        <f>IF(OR($H33="",$K33=""),"",IFERROR($K33/($H33/26),0))</f>
        <v/>
      </c>
      <c r="X33" s="4" t="n"/>
    </row>
    <row r="34">
      <c r="A34" s="2" t="n"/>
      <c r="B34" s="3" t="n"/>
      <c r="C34" s="4" t="n"/>
      <c r="D34" s="4" t="n"/>
      <c r="E34" s="2" t="n"/>
      <c r="F34" s="4" t="n"/>
      <c r="G34" s="2" t="n"/>
      <c r="H34" s="5" t="n"/>
      <c r="I34" s="5" t="n"/>
      <c r="J34" s="5" t="n"/>
      <c r="K34" s="6">
        <f>IF(COUNTA($I34:$J34)=0,"",SUM($I34:$J34))</f>
        <v/>
      </c>
      <c r="L34" s="5" t="n"/>
      <c r="M34" s="6">
        <f>IF(COUNTA($K34:$L34)=0,"",SUM($K34:$L34))</f>
        <v/>
      </c>
      <c r="N34" s="7" t="n"/>
      <c r="O34" s="7" t="n"/>
      <c r="P34" s="7" t="n"/>
      <c r="Q34" s="7" t="n"/>
      <c r="R34" s="7" t="n"/>
      <c r="S34" s="7" t="n"/>
      <c r="T34" s="7" t="n"/>
      <c r="U34" s="7" t="n"/>
      <c r="V34" s="8">
        <f>IF(COUNTA($N34:$U34)=0,"",IF(SUM($N34:$U34)=100%,"OK","Review"))</f>
        <v/>
      </c>
      <c r="W34" s="9">
        <f>IF(OR($H34="",$K34=""),"",IFERROR($K34/($H34/26),0))</f>
        <v/>
      </c>
      <c r="X34" s="4" t="n"/>
    </row>
    <row r="35">
      <c r="A35" s="2" t="n"/>
      <c r="B35" s="3" t="n"/>
      <c r="C35" s="4" t="n"/>
      <c r="D35" s="4" t="n"/>
      <c r="E35" s="2" t="n"/>
      <c r="F35" s="4" t="n"/>
      <c r="G35" s="2" t="n"/>
      <c r="H35" s="5" t="n"/>
      <c r="I35" s="5" t="n"/>
      <c r="J35" s="5" t="n"/>
      <c r="K35" s="10">
        <f>IF(COUNTA($I35:$J35)=0,"",SUM($I35:$J35))</f>
        <v/>
      </c>
      <c r="L35" s="5" t="n"/>
      <c r="M35" s="10">
        <f>IF(COUNTA($K35:$L35)=0,"",SUM($K35:$L35))</f>
        <v/>
      </c>
      <c r="N35" s="7" t="n"/>
      <c r="O35" s="7" t="n"/>
      <c r="P35" s="7" t="n"/>
      <c r="Q35" s="7" t="n"/>
      <c r="R35" s="7" t="n"/>
      <c r="S35" s="7" t="n"/>
      <c r="T35" s="7" t="n"/>
      <c r="U35" s="7" t="n"/>
      <c r="V35" s="11">
        <f>IF(COUNTA($N35:$U35)=0,"",IF(SUM($N35:$U35)=100%,"OK","Review"))</f>
        <v/>
      </c>
      <c r="W35" s="12">
        <f>IF(OR($H35="",$K35=""),"",IFERROR($K35/($H35/26),0))</f>
        <v/>
      </c>
      <c r="X35" s="4" t="n"/>
    </row>
    <row r="36">
      <c r="A36" s="2" t="n"/>
      <c r="B36" s="3" t="n"/>
      <c r="C36" s="4" t="n"/>
      <c r="D36" s="4" t="n"/>
      <c r="E36" s="2" t="n"/>
      <c r="F36" s="4" t="n"/>
      <c r="G36" s="2" t="n"/>
      <c r="H36" s="5" t="n"/>
      <c r="I36" s="5" t="n"/>
      <c r="J36" s="5" t="n"/>
      <c r="K36" s="6">
        <f>IF(COUNTA($I36:$J36)=0,"",SUM($I36:$J36))</f>
        <v/>
      </c>
      <c r="L36" s="5" t="n"/>
      <c r="M36" s="6">
        <f>IF(COUNTA($K36:$L36)=0,"",SUM($K36:$L36))</f>
        <v/>
      </c>
      <c r="N36" s="7" t="n"/>
      <c r="O36" s="7" t="n"/>
      <c r="P36" s="7" t="n"/>
      <c r="Q36" s="7" t="n"/>
      <c r="R36" s="7" t="n"/>
      <c r="S36" s="7" t="n"/>
      <c r="T36" s="7" t="n"/>
      <c r="U36" s="7" t="n"/>
      <c r="V36" s="8">
        <f>IF(COUNTA($N36:$U36)=0,"",IF(SUM($N36:$U36)=100%,"OK","Review"))</f>
        <v/>
      </c>
      <c r="W36" s="9">
        <f>IF(OR($H36="",$K36=""),"",IFERROR($K36/($H36/26),0))</f>
        <v/>
      </c>
      <c r="X36" s="4" t="n"/>
    </row>
    <row r="37">
      <c r="A37" s="2" t="n"/>
      <c r="B37" s="3" t="n"/>
      <c r="C37" s="4" t="n"/>
      <c r="D37" s="4" t="n"/>
      <c r="E37" s="2" t="n"/>
      <c r="F37" s="4" t="n"/>
      <c r="G37" s="2" t="n"/>
      <c r="H37" s="5" t="n"/>
      <c r="I37" s="5" t="n"/>
      <c r="J37" s="5" t="n"/>
      <c r="K37" s="10">
        <f>IF(COUNTA($I37:$J37)=0,"",SUM($I37:$J37))</f>
        <v/>
      </c>
      <c r="L37" s="5" t="n"/>
      <c r="M37" s="10">
        <f>IF(COUNTA($K37:$L37)=0,"",SUM($K37:$L37))</f>
        <v/>
      </c>
      <c r="N37" s="7" t="n"/>
      <c r="O37" s="7" t="n"/>
      <c r="P37" s="7" t="n"/>
      <c r="Q37" s="7" t="n"/>
      <c r="R37" s="7" t="n"/>
      <c r="S37" s="7" t="n"/>
      <c r="T37" s="7" t="n"/>
      <c r="U37" s="7" t="n"/>
      <c r="V37" s="11">
        <f>IF(COUNTA($N37:$U37)=0,"",IF(SUM($N37:$U37)=100%,"OK","Review"))</f>
        <v/>
      </c>
      <c r="W37" s="12">
        <f>IF(OR($H37="",$K37=""),"",IFERROR($K37/($H37/26),0))</f>
        <v/>
      </c>
      <c r="X37" s="4" t="n"/>
    </row>
    <row r="38">
      <c r="A38" s="2" t="n"/>
      <c r="B38" s="3" t="n"/>
      <c r="C38" s="4" t="n"/>
      <c r="D38" s="4" t="n"/>
      <c r="E38" s="2" t="n"/>
      <c r="F38" s="4" t="n"/>
      <c r="G38" s="2" t="n"/>
      <c r="H38" s="5" t="n"/>
      <c r="I38" s="5" t="n"/>
      <c r="J38" s="5" t="n"/>
      <c r="K38" s="6">
        <f>IF(COUNTA($I38:$J38)=0,"",SUM($I38:$J38))</f>
        <v/>
      </c>
      <c r="L38" s="5" t="n"/>
      <c r="M38" s="6">
        <f>IF(COUNTA($K38:$L38)=0,"",SUM($K38:$L38))</f>
        <v/>
      </c>
      <c r="N38" s="7" t="n"/>
      <c r="O38" s="7" t="n"/>
      <c r="P38" s="7" t="n"/>
      <c r="Q38" s="7" t="n"/>
      <c r="R38" s="7" t="n"/>
      <c r="S38" s="7" t="n"/>
      <c r="T38" s="7" t="n"/>
      <c r="U38" s="7" t="n"/>
      <c r="V38" s="8">
        <f>IF(COUNTA($N38:$U38)=0,"",IF(SUM($N38:$U38)=100%,"OK","Review"))</f>
        <v/>
      </c>
      <c r="W38" s="9">
        <f>IF(OR($H38="",$K38=""),"",IFERROR($K38/($H38/26),0))</f>
        <v/>
      </c>
      <c r="X38" s="4" t="n"/>
    </row>
    <row r="39">
      <c r="A39" s="2" t="n"/>
      <c r="B39" s="3" t="n"/>
      <c r="C39" s="4" t="n"/>
      <c r="D39" s="4" t="n"/>
      <c r="E39" s="2" t="n"/>
      <c r="F39" s="4" t="n"/>
      <c r="G39" s="2" t="n"/>
      <c r="H39" s="5" t="n"/>
      <c r="I39" s="5" t="n"/>
      <c r="J39" s="5" t="n"/>
      <c r="K39" s="10">
        <f>IF(COUNTA($I39:$J39)=0,"",SUM($I39:$J39))</f>
        <v/>
      </c>
      <c r="L39" s="5" t="n"/>
      <c r="M39" s="10">
        <f>IF(COUNTA($K39:$L39)=0,"",SUM($K39:$L39))</f>
        <v/>
      </c>
      <c r="N39" s="7" t="n"/>
      <c r="O39" s="7" t="n"/>
      <c r="P39" s="7" t="n"/>
      <c r="Q39" s="7" t="n"/>
      <c r="R39" s="7" t="n"/>
      <c r="S39" s="7" t="n"/>
      <c r="T39" s="7" t="n"/>
      <c r="U39" s="7" t="n"/>
      <c r="V39" s="11">
        <f>IF(COUNTA($N39:$U39)=0,"",IF(SUM($N39:$U39)=100%,"OK","Review"))</f>
        <v/>
      </c>
      <c r="W39" s="12">
        <f>IF(OR($H39="",$K39=""),"",IFERROR($K39/($H39/26),0))</f>
        <v/>
      </c>
      <c r="X39" s="4" t="n"/>
    </row>
    <row r="40">
      <c r="A40" s="2" t="n"/>
      <c r="B40" s="3" t="n"/>
      <c r="C40" s="4" t="n"/>
      <c r="D40" s="4" t="n"/>
      <c r="E40" s="2" t="n"/>
      <c r="F40" s="4" t="n"/>
      <c r="G40" s="2" t="n"/>
      <c r="H40" s="5" t="n"/>
      <c r="I40" s="5" t="n"/>
      <c r="J40" s="5" t="n"/>
      <c r="K40" s="6">
        <f>IF(COUNTA($I40:$J40)=0,"",SUM($I40:$J40))</f>
        <v/>
      </c>
      <c r="L40" s="5" t="n"/>
      <c r="M40" s="6">
        <f>IF(COUNTA($K40:$L40)=0,"",SUM($K40:$L40))</f>
        <v/>
      </c>
      <c r="N40" s="7" t="n"/>
      <c r="O40" s="7" t="n"/>
      <c r="P40" s="7" t="n"/>
      <c r="Q40" s="7" t="n"/>
      <c r="R40" s="7" t="n"/>
      <c r="S40" s="7" t="n"/>
      <c r="T40" s="7" t="n"/>
      <c r="U40" s="7" t="n"/>
      <c r="V40" s="8">
        <f>IF(COUNTA($N40:$U40)=0,"",IF(SUM($N40:$U40)=100%,"OK","Review"))</f>
        <v/>
      </c>
      <c r="W40" s="9">
        <f>IF(OR($H40="",$K40=""),"",IFERROR($K40/($H40/26),0))</f>
        <v/>
      </c>
      <c r="X40" s="4" t="n"/>
    </row>
    <row r="41">
      <c r="A41" s="2" t="n"/>
      <c r="B41" s="3" t="n"/>
      <c r="C41" s="4" t="n"/>
      <c r="D41" s="4" t="n"/>
      <c r="E41" s="2" t="n"/>
      <c r="F41" s="4" t="n"/>
      <c r="G41" s="2" t="n"/>
      <c r="H41" s="5" t="n"/>
      <c r="I41" s="5" t="n"/>
      <c r="J41" s="5" t="n"/>
      <c r="K41" s="10">
        <f>IF(COUNTA($I41:$J41)=0,"",SUM($I41:$J41))</f>
        <v/>
      </c>
      <c r="L41" s="5" t="n"/>
      <c r="M41" s="10">
        <f>IF(COUNTA($K41:$L41)=0,"",SUM($K41:$L41))</f>
        <v/>
      </c>
      <c r="N41" s="7" t="n"/>
      <c r="O41" s="7" t="n"/>
      <c r="P41" s="7" t="n"/>
      <c r="Q41" s="7" t="n"/>
      <c r="R41" s="7" t="n"/>
      <c r="S41" s="7" t="n"/>
      <c r="T41" s="7" t="n"/>
      <c r="U41" s="7" t="n"/>
      <c r="V41" s="11">
        <f>IF(COUNTA($N41:$U41)=0,"",IF(SUM($N41:$U41)=100%,"OK","Review"))</f>
        <v/>
      </c>
      <c r="W41" s="12">
        <f>IF(OR($H41="",$K41=""),"",IFERROR($K41/($H41/26),0))</f>
        <v/>
      </c>
      <c r="X41" s="4" t="n"/>
    </row>
    <row r="42">
      <c r="A42" s="2" t="n"/>
      <c r="B42" s="3" t="n"/>
      <c r="C42" s="4" t="n"/>
      <c r="D42" s="4" t="n"/>
      <c r="E42" s="2" t="n"/>
      <c r="F42" s="4" t="n"/>
      <c r="G42" s="2" t="n"/>
      <c r="H42" s="5" t="n"/>
      <c r="I42" s="5" t="n"/>
      <c r="J42" s="5" t="n"/>
      <c r="K42" s="6">
        <f>IF(COUNTA($I42:$J42)=0,"",SUM($I42:$J42))</f>
        <v/>
      </c>
      <c r="L42" s="5" t="n"/>
      <c r="M42" s="6">
        <f>IF(COUNTA($K42:$L42)=0,"",SUM($K42:$L42))</f>
        <v/>
      </c>
      <c r="N42" s="7" t="n"/>
      <c r="O42" s="7" t="n"/>
      <c r="P42" s="7" t="n"/>
      <c r="Q42" s="7" t="n"/>
      <c r="R42" s="7" t="n"/>
      <c r="S42" s="7" t="n"/>
      <c r="T42" s="7" t="n"/>
      <c r="U42" s="7" t="n"/>
      <c r="V42" s="8">
        <f>IF(COUNTA($N42:$U42)=0,"",IF(SUM($N42:$U42)=100%,"OK","Review"))</f>
        <v/>
      </c>
      <c r="W42" s="9">
        <f>IF(OR($H42="",$K42=""),"",IFERROR($K42/($H42/26),0))</f>
        <v/>
      </c>
      <c r="X42" s="4" t="n"/>
    </row>
    <row r="43">
      <c r="A43" s="2" t="n"/>
      <c r="B43" s="3" t="n"/>
      <c r="C43" s="4" t="n"/>
      <c r="D43" s="4" t="n"/>
      <c r="E43" s="2" t="n"/>
      <c r="F43" s="4" t="n"/>
      <c r="G43" s="2" t="n"/>
      <c r="H43" s="5" t="n"/>
      <c r="I43" s="5" t="n"/>
      <c r="J43" s="5" t="n"/>
      <c r="K43" s="10">
        <f>IF(COUNTA($I43:$J43)=0,"",SUM($I43:$J43))</f>
        <v/>
      </c>
      <c r="L43" s="5" t="n"/>
      <c r="M43" s="10">
        <f>IF(COUNTA($K43:$L43)=0,"",SUM($K43:$L43))</f>
        <v/>
      </c>
      <c r="N43" s="7" t="n"/>
      <c r="O43" s="7" t="n"/>
      <c r="P43" s="7" t="n"/>
      <c r="Q43" s="7" t="n"/>
      <c r="R43" s="7" t="n"/>
      <c r="S43" s="7" t="n"/>
      <c r="T43" s="7" t="n"/>
      <c r="U43" s="7" t="n"/>
      <c r="V43" s="11">
        <f>IF(COUNTA($N43:$U43)=0,"",IF(SUM($N43:$U43)=100%,"OK","Review"))</f>
        <v/>
      </c>
      <c r="W43" s="12">
        <f>IF(OR($H43="",$K43=""),"",IFERROR($K43/($H43/26),0))</f>
        <v/>
      </c>
      <c r="X43" s="4" t="n"/>
    </row>
    <row r="44">
      <c r="A44" s="2" t="n"/>
      <c r="B44" s="3" t="n"/>
      <c r="C44" s="4" t="n"/>
      <c r="D44" s="4" t="n"/>
      <c r="E44" s="2" t="n"/>
      <c r="F44" s="4" t="n"/>
      <c r="G44" s="2" t="n"/>
      <c r="H44" s="5" t="n"/>
      <c r="I44" s="5" t="n"/>
      <c r="J44" s="5" t="n"/>
      <c r="K44" s="6">
        <f>IF(COUNTA($I44:$J44)=0,"",SUM($I44:$J44))</f>
        <v/>
      </c>
      <c r="L44" s="5" t="n"/>
      <c r="M44" s="6">
        <f>IF(COUNTA($K44:$L44)=0,"",SUM($K44:$L44))</f>
        <v/>
      </c>
      <c r="N44" s="7" t="n"/>
      <c r="O44" s="7" t="n"/>
      <c r="P44" s="7" t="n"/>
      <c r="Q44" s="7" t="n"/>
      <c r="R44" s="7" t="n"/>
      <c r="S44" s="7" t="n"/>
      <c r="T44" s="7" t="n"/>
      <c r="U44" s="7" t="n"/>
      <c r="V44" s="8">
        <f>IF(COUNTA($N44:$U44)=0,"",IF(SUM($N44:$U44)=100%,"OK","Review"))</f>
        <v/>
      </c>
      <c r="W44" s="9">
        <f>IF(OR($H44="",$K44=""),"",IFERROR($K44/($H44/26),0))</f>
        <v/>
      </c>
      <c r="X44" s="4" t="n"/>
    </row>
    <row r="45">
      <c r="A45" s="2" t="n"/>
      <c r="B45" s="3" t="n"/>
      <c r="C45" s="4" t="n"/>
      <c r="D45" s="4" t="n"/>
      <c r="E45" s="2" t="n"/>
      <c r="F45" s="4" t="n"/>
      <c r="G45" s="2" t="n"/>
      <c r="H45" s="5" t="n"/>
      <c r="I45" s="5" t="n"/>
      <c r="J45" s="5" t="n"/>
      <c r="K45" s="10">
        <f>IF(COUNTA($I45:$J45)=0,"",SUM($I45:$J45))</f>
        <v/>
      </c>
      <c r="L45" s="5" t="n"/>
      <c r="M45" s="10">
        <f>IF(COUNTA($K45:$L45)=0,"",SUM($K45:$L45))</f>
        <v/>
      </c>
      <c r="N45" s="7" t="n"/>
      <c r="O45" s="7" t="n"/>
      <c r="P45" s="7" t="n"/>
      <c r="Q45" s="7" t="n"/>
      <c r="R45" s="7" t="n"/>
      <c r="S45" s="7" t="n"/>
      <c r="T45" s="7" t="n"/>
      <c r="U45" s="7" t="n"/>
      <c r="V45" s="11">
        <f>IF(COUNTA($N45:$U45)=0,"",IF(SUM($N45:$U45)=100%,"OK","Review"))</f>
        <v/>
      </c>
      <c r="W45" s="12">
        <f>IF(OR($H45="",$K45=""),"",IFERROR($K45/($H45/26),0))</f>
        <v/>
      </c>
      <c r="X45" s="4" t="n"/>
    </row>
    <row r="46">
      <c r="A46" s="2" t="n"/>
      <c r="B46" s="3" t="n"/>
      <c r="C46" s="4" t="n"/>
      <c r="D46" s="4" t="n"/>
      <c r="E46" s="2" t="n"/>
      <c r="F46" s="4" t="n"/>
      <c r="G46" s="2" t="n"/>
      <c r="H46" s="5" t="n"/>
      <c r="I46" s="5" t="n"/>
      <c r="J46" s="5" t="n"/>
      <c r="K46" s="6">
        <f>IF(COUNTA($I46:$J46)=0,"",SUM($I46:$J46))</f>
        <v/>
      </c>
      <c r="L46" s="5" t="n"/>
      <c r="M46" s="6">
        <f>IF(COUNTA($K46:$L46)=0,"",SUM($K46:$L46))</f>
        <v/>
      </c>
      <c r="N46" s="7" t="n"/>
      <c r="O46" s="7" t="n"/>
      <c r="P46" s="7" t="n"/>
      <c r="Q46" s="7" t="n"/>
      <c r="R46" s="7" t="n"/>
      <c r="S46" s="7" t="n"/>
      <c r="T46" s="7" t="n"/>
      <c r="U46" s="7" t="n"/>
      <c r="V46" s="8">
        <f>IF(COUNTA($N46:$U46)=0,"",IF(SUM($N46:$U46)=100%,"OK","Review"))</f>
        <v/>
      </c>
      <c r="W46" s="9">
        <f>IF(OR($H46="",$K46=""),"",IFERROR($K46/($H46/26),0))</f>
        <v/>
      </c>
      <c r="X46" s="4" t="n"/>
    </row>
    <row r="47">
      <c r="A47" s="2" t="n"/>
      <c r="B47" s="3" t="n"/>
      <c r="C47" s="4" t="n"/>
      <c r="D47" s="4" t="n"/>
      <c r="E47" s="2" t="n"/>
      <c r="F47" s="4" t="n"/>
      <c r="G47" s="2" t="n"/>
      <c r="H47" s="5" t="n"/>
      <c r="I47" s="5" t="n"/>
      <c r="J47" s="5" t="n"/>
      <c r="K47" s="10">
        <f>IF(COUNTA($I47:$J47)=0,"",SUM($I47:$J47))</f>
        <v/>
      </c>
      <c r="L47" s="5" t="n"/>
      <c r="M47" s="10">
        <f>IF(COUNTA($K47:$L47)=0,"",SUM($K47:$L47))</f>
        <v/>
      </c>
      <c r="N47" s="7" t="n"/>
      <c r="O47" s="7" t="n"/>
      <c r="P47" s="7" t="n"/>
      <c r="Q47" s="7" t="n"/>
      <c r="R47" s="7" t="n"/>
      <c r="S47" s="7" t="n"/>
      <c r="T47" s="7" t="n"/>
      <c r="U47" s="7" t="n"/>
      <c r="V47" s="11">
        <f>IF(COUNTA($N47:$U47)=0,"",IF(SUM($N47:$U47)=100%,"OK","Review"))</f>
        <v/>
      </c>
      <c r="W47" s="12">
        <f>IF(OR($H47="",$K47=""),"",IFERROR($K47/($H47/26),0))</f>
        <v/>
      </c>
      <c r="X47" s="4" t="n"/>
    </row>
    <row r="48">
      <c r="A48" s="2" t="n"/>
      <c r="B48" s="3" t="n"/>
      <c r="C48" s="4" t="n"/>
      <c r="D48" s="4" t="n"/>
      <c r="E48" s="2" t="n"/>
      <c r="F48" s="4" t="n"/>
      <c r="G48" s="2" t="n"/>
      <c r="H48" s="5" t="n"/>
      <c r="I48" s="5" t="n"/>
      <c r="J48" s="5" t="n"/>
      <c r="K48" s="6">
        <f>IF(COUNTA($I48:$J48)=0,"",SUM($I48:$J48))</f>
        <v/>
      </c>
      <c r="L48" s="5" t="n"/>
      <c r="M48" s="6">
        <f>IF(COUNTA($K48:$L48)=0,"",SUM($K48:$L48))</f>
        <v/>
      </c>
      <c r="N48" s="7" t="n"/>
      <c r="O48" s="7" t="n"/>
      <c r="P48" s="7" t="n"/>
      <c r="Q48" s="7" t="n"/>
      <c r="R48" s="7" t="n"/>
      <c r="S48" s="7" t="n"/>
      <c r="T48" s="7" t="n"/>
      <c r="U48" s="7" t="n"/>
      <c r="V48" s="8">
        <f>IF(COUNTA($N48:$U48)=0,"",IF(SUM($N48:$U48)=100%,"OK","Review"))</f>
        <v/>
      </c>
      <c r="W48" s="9">
        <f>IF(OR($H48="",$K48=""),"",IFERROR($K48/($H48/26),0))</f>
        <v/>
      </c>
      <c r="X48" s="4" t="n"/>
    </row>
    <row r="49">
      <c r="A49" s="2" t="n"/>
      <c r="B49" s="3" t="n"/>
      <c r="C49" s="4" t="n"/>
      <c r="D49" s="4" t="n"/>
      <c r="E49" s="2" t="n"/>
      <c r="F49" s="4" t="n"/>
      <c r="G49" s="2" t="n"/>
      <c r="H49" s="5" t="n"/>
      <c r="I49" s="5" t="n"/>
      <c r="J49" s="5" t="n"/>
      <c r="K49" s="10">
        <f>IF(COUNTA($I49:$J49)=0,"",SUM($I49:$J49))</f>
        <v/>
      </c>
      <c r="L49" s="5" t="n"/>
      <c r="M49" s="10">
        <f>IF(COUNTA($K49:$L49)=0,"",SUM($K49:$L49))</f>
        <v/>
      </c>
      <c r="N49" s="7" t="n"/>
      <c r="O49" s="7" t="n"/>
      <c r="P49" s="7" t="n"/>
      <c r="Q49" s="7" t="n"/>
      <c r="R49" s="7" t="n"/>
      <c r="S49" s="7" t="n"/>
      <c r="T49" s="7" t="n"/>
      <c r="U49" s="7" t="n"/>
      <c r="V49" s="11">
        <f>IF(COUNTA($N49:$U49)=0,"",IF(SUM($N49:$U49)=100%,"OK","Review"))</f>
        <v/>
      </c>
      <c r="W49" s="12">
        <f>IF(OR($H49="",$K49=""),"",IFERROR($K49/($H49/26),0))</f>
        <v/>
      </c>
      <c r="X49" s="4" t="n"/>
    </row>
    <row r="50">
      <c r="A50" s="2" t="n"/>
      <c r="B50" s="3" t="n"/>
      <c r="C50" s="4" t="n"/>
      <c r="D50" s="4" t="n"/>
      <c r="E50" s="2" t="n"/>
      <c r="F50" s="4" t="n"/>
      <c r="G50" s="2" t="n"/>
      <c r="H50" s="5" t="n"/>
      <c r="I50" s="5" t="n"/>
      <c r="J50" s="5" t="n"/>
      <c r="K50" s="6">
        <f>IF(COUNTA($I50:$J50)=0,"",SUM($I50:$J50))</f>
        <v/>
      </c>
      <c r="L50" s="5" t="n"/>
      <c r="M50" s="6">
        <f>IF(COUNTA($K50:$L50)=0,"",SUM($K50:$L50))</f>
        <v/>
      </c>
      <c r="N50" s="7" t="n"/>
      <c r="O50" s="7" t="n"/>
      <c r="P50" s="7" t="n"/>
      <c r="Q50" s="7" t="n"/>
      <c r="R50" s="7" t="n"/>
      <c r="S50" s="7" t="n"/>
      <c r="T50" s="7" t="n"/>
      <c r="U50" s="7" t="n"/>
      <c r="V50" s="8">
        <f>IF(COUNTA($N50:$U50)=0,"",IF(SUM($N50:$U50)=100%,"OK","Review"))</f>
        <v/>
      </c>
      <c r="W50" s="9">
        <f>IF(OR($H50="",$K50=""),"",IFERROR($K50/($H50/26),0))</f>
        <v/>
      </c>
      <c r="X50" s="4" t="n"/>
    </row>
    <row r="51">
      <c r="A51" s="2" t="n"/>
      <c r="B51" s="3" t="n"/>
      <c r="C51" s="4" t="n"/>
      <c r="D51" s="4" t="n"/>
      <c r="E51" s="2" t="n"/>
      <c r="F51" s="4" t="n"/>
      <c r="G51" s="2" t="n"/>
      <c r="H51" s="5" t="n"/>
      <c r="I51" s="5" t="n"/>
      <c r="J51" s="5" t="n"/>
      <c r="K51" s="10">
        <f>IF(COUNTA($I51:$J51)=0,"",SUM($I51:$J51))</f>
        <v/>
      </c>
      <c r="L51" s="5" t="n"/>
      <c r="M51" s="10">
        <f>IF(COUNTA($K51:$L51)=0,"",SUM($K51:$L51))</f>
        <v/>
      </c>
      <c r="N51" s="7" t="n"/>
      <c r="O51" s="7" t="n"/>
      <c r="P51" s="7" t="n"/>
      <c r="Q51" s="7" t="n"/>
      <c r="R51" s="7" t="n"/>
      <c r="S51" s="7" t="n"/>
      <c r="T51" s="7" t="n"/>
      <c r="U51" s="7" t="n"/>
      <c r="V51" s="11">
        <f>IF(COUNTA($N51:$U51)=0,"",IF(SUM($N51:$U51)=100%,"OK","Review"))</f>
        <v/>
      </c>
      <c r="W51" s="12">
        <f>IF(OR($H51="",$K51=""),"",IFERROR($K51/($H51/26),0))</f>
        <v/>
      </c>
      <c r="X51" s="4" t="n"/>
    </row>
    <row r="52">
      <c r="A52" s="2" t="n"/>
      <c r="B52" s="3" t="n"/>
      <c r="C52" s="4" t="n"/>
      <c r="D52" s="4" t="n"/>
      <c r="E52" s="2" t="n"/>
      <c r="F52" s="4" t="n"/>
      <c r="G52" s="2" t="n"/>
      <c r="H52" s="5" t="n"/>
      <c r="I52" s="5" t="n"/>
      <c r="J52" s="5" t="n"/>
      <c r="K52" s="6">
        <f>IF(COUNTA($I52:$J52)=0,"",SUM($I52:$J52))</f>
        <v/>
      </c>
      <c r="L52" s="5" t="n"/>
      <c r="M52" s="6">
        <f>IF(COUNTA($K52:$L52)=0,"",SUM($K52:$L52))</f>
        <v/>
      </c>
      <c r="N52" s="7" t="n"/>
      <c r="O52" s="7" t="n"/>
      <c r="P52" s="7" t="n"/>
      <c r="Q52" s="7" t="n"/>
      <c r="R52" s="7" t="n"/>
      <c r="S52" s="7" t="n"/>
      <c r="T52" s="7" t="n"/>
      <c r="U52" s="7" t="n"/>
      <c r="V52" s="8">
        <f>IF(COUNTA($N52:$U52)=0,"",IF(SUM($N52:$U52)=100%,"OK","Review"))</f>
        <v/>
      </c>
      <c r="W52" s="9">
        <f>IF(OR($H52="",$K52=""),"",IFERROR($K52/($H52/26),0))</f>
        <v/>
      </c>
      <c r="X52" s="4" t="n"/>
    </row>
    <row r="53">
      <c r="A53" s="2" t="n"/>
      <c r="B53" s="3" t="n"/>
      <c r="C53" s="4" t="n"/>
      <c r="D53" s="4" t="n"/>
      <c r="E53" s="2" t="n"/>
      <c r="F53" s="4" t="n"/>
      <c r="G53" s="2" t="n"/>
      <c r="H53" s="5" t="n"/>
      <c r="I53" s="5" t="n"/>
      <c r="J53" s="5" t="n"/>
      <c r="K53" s="10">
        <f>IF(COUNTA($I53:$J53)=0,"",SUM($I53:$J53))</f>
        <v/>
      </c>
      <c r="L53" s="5" t="n"/>
      <c r="M53" s="10">
        <f>IF(COUNTA($K53:$L53)=0,"",SUM($K53:$L53))</f>
        <v/>
      </c>
      <c r="N53" s="7" t="n"/>
      <c r="O53" s="7" t="n"/>
      <c r="P53" s="7" t="n"/>
      <c r="Q53" s="7" t="n"/>
      <c r="R53" s="7" t="n"/>
      <c r="S53" s="7" t="n"/>
      <c r="T53" s="7" t="n"/>
      <c r="U53" s="7" t="n"/>
      <c r="V53" s="11">
        <f>IF(COUNTA($N53:$U53)=0,"",IF(SUM($N53:$U53)=100%,"OK","Review"))</f>
        <v/>
      </c>
      <c r="W53" s="12">
        <f>IF(OR($H53="",$K53=""),"",IFERROR($K53/($H53/26),0))</f>
        <v/>
      </c>
      <c r="X53" s="4" t="n"/>
    </row>
    <row r="54">
      <c r="A54" s="2" t="n"/>
      <c r="B54" s="3" t="n"/>
      <c r="C54" s="4" t="n"/>
      <c r="D54" s="4" t="n"/>
      <c r="E54" s="2" t="n"/>
      <c r="F54" s="4" t="n"/>
      <c r="G54" s="2" t="n"/>
      <c r="H54" s="5" t="n"/>
      <c r="I54" s="5" t="n"/>
      <c r="J54" s="5" t="n"/>
      <c r="K54" s="6">
        <f>IF(COUNTA($I54:$J54)=0,"",SUM($I54:$J54))</f>
        <v/>
      </c>
      <c r="L54" s="5" t="n"/>
      <c r="M54" s="6">
        <f>IF(COUNTA($K54:$L54)=0,"",SUM($K54:$L54))</f>
        <v/>
      </c>
      <c r="N54" s="7" t="n"/>
      <c r="O54" s="7" t="n"/>
      <c r="P54" s="7" t="n"/>
      <c r="Q54" s="7" t="n"/>
      <c r="R54" s="7" t="n"/>
      <c r="S54" s="7" t="n"/>
      <c r="T54" s="7" t="n"/>
      <c r="U54" s="7" t="n"/>
      <c r="V54" s="8">
        <f>IF(COUNTA($N54:$U54)=0,"",IF(SUM($N54:$U54)=100%,"OK","Review"))</f>
        <v/>
      </c>
      <c r="W54" s="9">
        <f>IF(OR($H54="",$K54=""),"",IFERROR($K54/($H54/26),0))</f>
        <v/>
      </c>
      <c r="X54" s="4" t="n"/>
    </row>
    <row r="55">
      <c r="A55" s="2" t="n"/>
      <c r="B55" s="3" t="n"/>
      <c r="C55" s="4" t="n"/>
      <c r="D55" s="4" t="n"/>
      <c r="E55" s="2" t="n"/>
      <c r="F55" s="4" t="n"/>
      <c r="G55" s="2" t="n"/>
      <c r="H55" s="5" t="n"/>
      <c r="I55" s="5" t="n"/>
      <c r="J55" s="5" t="n"/>
      <c r="K55" s="10">
        <f>IF(COUNTA($I55:$J55)=0,"",SUM($I55:$J55))</f>
        <v/>
      </c>
      <c r="L55" s="5" t="n"/>
      <c r="M55" s="10">
        <f>IF(COUNTA($K55:$L55)=0,"",SUM($K55:$L55))</f>
        <v/>
      </c>
      <c r="N55" s="7" t="n"/>
      <c r="O55" s="7" t="n"/>
      <c r="P55" s="7" t="n"/>
      <c r="Q55" s="7" t="n"/>
      <c r="R55" s="7" t="n"/>
      <c r="S55" s="7" t="n"/>
      <c r="T55" s="7" t="n"/>
      <c r="U55" s="7" t="n"/>
      <c r="V55" s="11">
        <f>IF(COUNTA($N55:$U55)=0,"",IF(SUM($N55:$U55)=100%,"OK","Review"))</f>
        <v/>
      </c>
      <c r="W55" s="12">
        <f>IF(OR($H55="",$K55=""),"",IFERROR($K55/($H55/26),0))</f>
        <v/>
      </c>
      <c r="X55" s="4" t="n"/>
    </row>
    <row r="56">
      <c r="A56" s="2" t="n"/>
      <c r="B56" s="3" t="n"/>
      <c r="C56" s="4" t="n"/>
      <c r="D56" s="4" t="n"/>
      <c r="E56" s="2" t="n"/>
      <c r="F56" s="4" t="n"/>
      <c r="G56" s="2" t="n"/>
      <c r="H56" s="5" t="n"/>
      <c r="I56" s="5" t="n"/>
      <c r="J56" s="5" t="n"/>
      <c r="K56" s="6">
        <f>IF(COUNTA($I56:$J56)=0,"",SUM($I56:$J56))</f>
        <v/>
      </c>
      <c r="L56" s="5" t="n"/>
      <c r="M56" s="6">
        <f>IF(COUNTA($K56:$L56)=0,"",SUM($K56:$L56))</f>
        <v/>
      </c>
      <c r="N56" s="7" t="n"/>
      <c r="O56" s="7" t="n"/>
      <c r="P56" s="7" t="n"/>
      <c r="Q56" s="7" t="n"/>
      <c r="R56" s="7" t="n"/>
      <c r="S56" s="7" t="n"/>
      <c r="T56" s="7" t="n"/>
      <c r="U56" s="7" t="n"/>
      <c r="V56" s="8">
        <f>IF(COUNTA($N56:$U56)=0,"",IF(SUM($N56:$U56)=100%,"OK","Review"))</f>
        <v/>
      </c>
      <c r="W56" s="9">
        <f>IF(OR($H56="",$K56=""),"",IFERROR($K56/($H56/26),0))</f>
        <v/>
      </c>
      <c r="X56" s="4" t="n"/>
    </row>
    <row r="57">
      <c r="A57" s="2" t="n"/>
      <c r="B57" s="3" t="n"/>
      <c r="C57" s="4" t="n"/>
      <c r="D57" s="4" t="n"/>
      <c r="E57" s="2" t="n"/>
      <c r="F57" s="4" t="n"/>
      <c r="G57" s="2" t="n"/>
      <c r="H57" s="5" t="n"/>
      <c r="I57" s="5" t="n"/>
      <c r="J57" s="5" t="n"/>
      <c r="K57" s="10">
        <f>IF(COUNTA($I57:$J57)=0,"",SUM($I57:$J57))</f>
        <v/>
      </c>
      <c r="L57" s="5" t="n"/>
      <c r="M57" s="10">
        <f>IF(COUNTA($K57:$L57)=0,"",SUM($K57:$L57))</f>
        <v/>
      </c>
      <c r="N57" s="7" t="n"/>
      <c r="O57" s="7" t="n"/>
      <c r="P57" s="7" t="n"/>
      <c r="Q57" s="7" t="n"/>
      <c r="R57" s="7" t="n"/>
      <c r="S57" s="7" t="n"/>
      <c r="T57" s="7" t="n"/>
      <c r="U57" s="7" t="n"/>
      <c r="V57" s="11">
        <f>IF(COUNTA($N57:$U57)=0,"",IF(SUM($N57:$U57)=100%,"OK","Review"))</f>
        <v/>
      </c>
      <c r="W57" s="12">
        <f>IF(OR($H57="",$K57=""),"",IFERROR($K57/($H57/26),0))</f>
        <v/>
      </c>
      <c r="X57" s="4" t="n"/>
    </row>
    <row r="58">
      <c r="A58" s="2" t="n"/>
      <c r="B58" s="3" t="n"/>
      <c r="C58" s="4" t="n"/>
      <c r="D58" s="4" t="n"/>
      <c r="E58" s="2" t="n"/>
      <c r="F58" s="4" t="n"/>
      <c r="G58" s="2" t="n"/>
      <c r="H58" s="5" t="n"/>
      <c r="I58" s="5" t="n"/>
      <c r="J58" s="5" t="n"/>
      <c r="K58" s="6">
        <f>IF(COUNTA($I58:$J58)=0,"",SUM($I58:$J58))</f>
        <v/>
      </c>
      <c r="L58" s="5" t="n"/>
      <c r="M58" s="6">
        <f>IF(COUNTA($K58:$L58)=0,"",SUM($K58:$L58))</f>
        <v/>
      </c>
      <c r="N58" s="7" t="n"/>
      <c r="O58" s="7" t="n"/>
      <c r="P58" s="7" t="n"/>
      <c r="Q58" s="7" t="n"/>
      <c r="R58" s="7" t="n"/>
      <c r="S58" s="7" t="n"/>
      <c r="T58" s="7" t="n"/>
      <c r="U58" s="7" t="n"/>
      <c r="V58" s="8">
        <f>IF(COUNTA($N58:$U58)=0,"",IF(SUM($N58:$U58)=100%,"OK","Review"))</f>
        <v/>
      </c>
      <c r="W58" s="9">
        <f>IF(OR($H58="",$K58=""),"",IFERROR($K58/($H58/26),0))</f>
        <v/>
      </c>
      <c r="X58" s="4" t="n"/>
    </row>
    <row r="59">
      <c r="A59" s="2" t="n"/>
      <c r="B59" s="3" t="n"/>
      <c r="C59" s="4" t="n"/>
      <c r="D59" s="4" t="n"/>
      <c r="E59" s="2" t="n"/>
      <c r="F59" s="4" t="n"/>
      <c r="G59" s="2" t="n"/>
      <c r="H59" s="5" t="n"/>
      <c r="I59" s="5" t="n"/>
      <c r="J59" s="5" t="n"/>
      <c r="K59" s="10">
        <f>IF(COUNTA($I59:$J59)=0,"",SUM($I59:$J59))</f>
        <v/>
      </c>
      <c r="L59" s="5" t="n"/>
      <c r="M59" s="10">
        <f>IF(COUNTA($K59:$L59)=0,"",SUM($K59:$L59))</f>
        <v/>
      </c>
      <c r="N59" s="7" t="n"/>
      <c r="O59" s="7" t="n"/>
      <c r="P59" s="7" t="n"/>
      <c r="Q59" s="7" t="n"/>
      <c r="R59" s="7" t="n"/>
      <c r="S59" s="7" t="n"/>
      <c r="T59" s="7" t="n"/>
      <c r="U59" s="7" t="n"/>
      <c r="V59" s="11">
        <f>IF(COUNTA($N59:$U59)=0,"",IF(SUM($N59:$U59)=100%,"OK","Review"))</f>
        <v/>
      </c>
      <c r="W59" s="12">
        <f>IF(OR($H59="",$K59=""),"",IFERROR($K59/($H59/26),0))</f>
        <v/>
      </c>
      <c r="X59" s="4" t="n"/>
    </row>
    <row r="60">
      <c r="A60" s="2" t="n"/>
      <c r="B60" s="3" t="n"/>
      <c r="C60" s="4" t="n"/>
      <c r="D60" s="4" t="n"/>
      <c r="E60" s="2" t="n"/>
      <c r="F60" s="4" t="n"/>
      <c r="G60" s="2" t="n"/>
      <c r="H60" s="5" t="n"/>
      <c r="I60" s="5" t="n"/>
      <c r="J60" s="5" t="n"/>
      <c r="K60" s="6">
        <f>IF(COUNTA($I60:$J60)=0,"",SUM($I60:$J60))</f>
        <v/>
      </c>
      <c r="L60" s="5" t="n"/>
      <c r="M60" s="6">
        <f>IF(COUNTA($K60:$L60)=0,"",SUM($K60:$L60))</f>
        <v/>
      </c>
      <c r="N60" s="7" t="n"/>
      <c r="O60" s="7" t="n"/>
      <c r="P60" s="7" t="n"/>
      <c r="Q60" s="7" t="n"/>
      <c r="R60" s="7" t="n"/>
      <c r="S60" s="7" t="n"/>
      <c r="T60" s="7" t="n"/>
      <c r="U60" s="7" t="n"/>
      <c r="V60" s="8">
        <f>IF(COUNTA($N60:$U60)=0,"",IF(SUM($N60:$U60)=100%,"OK","Review"))</f>
        <v/>
      </c>
      <c r="W60" s="9">
        <f>IF(OR($H60="",$K60=""),"",IFERROR($K60/($H60/26),0))</f>
        <v/>
      </c>
      <c r="X60" s="4" t="n"/>
    </row>
    <row r="61">
      <c r="A61" s="2" t="n"/>
      <c r="B61" s="3" t="n"/>
      <c r="C61" s="4" t="n"/>
      <c r="D61" s="4" t="n"/>
      <c r="E61" s="2" t="n"/>
      <c r="F61" s="4" t="n"/>
      <c r="G61" s="2" t="n"/>
      <c r="H61" s="5" t="n"/>
      <c r="I61" s="5" t="n"/>
      <c r="J61" s="5" t="n"/>
      <c r="K61" s="10">
        <f>IF(COUNTA($I61:$J61)=0,"",SUM($I61:$J61))</f>
        <v/>
      </c>
      <c r="L61" s="5" t="n"/>
      <c r="M61" s="10">
        <f>IF(COUNTA($K61:$L61)=0,"",SUM($K61:$L61))</f>
        <v/>
      </c>
      <c r="N61" s="7" t="n"/>
      <c r="O61" s="7" t="n"/>
      <c r="P61" s="7" t="n"/>
      <c r="Q61" s="7" t="n"/>
      <c r="R61" s="7" t="n"/>
      <c r="S61" s="7" t="n"/>
      <c r="T61" s="7" t="n"/>
      <c r="U61" s="7" t="n"/>
      <c r="V61" s="11">
        <f>IF(COUNTA($N61:$U61)=0,"",IF(SUM($N61:$U61)=100%,"OK","Review"))</f>
        <v/>
      </c>
      <c r="W61" s="12">
        <f>IF(OR($H61="",$K61=""),"",IFERROR($K61/($H61/26),0))</f>
        <v/>
      </c>
      <c r="X61" s="4" t="n"/>
    </row>
    <row r="62">
      <c r="A62" s="2" t="n"/>
      <c r="B62" s="3" t="n"/>
      <c r="C62" s="4" t="n"/>
      <c r="D62" s="4" t="n"/>
      <c r="E62" s="2" t="n"/>
      <c r="F62" s="4" t="n"/>
      <c r="G62" s="2" t="n"/>
      <c r="H62" s="5" t="n"/>
      <c r="I62" s="5" t="n"/>
      <c r="J62" s="5" t="n"/>
      <c r="K62" s="6">
        <f>IF(COUNTA($I62:$J62)=0,"",SUM($I62:$J62))</f>
        <v/>
      </c>
      <c r="L62" s="5" t="n"/>
      <c r="M62" s="6">
        <f>IF(COUNTA($K62:$L62)=0,"",SUM($K62:$L62))</f>
        <v/>
      </c>
      <c r="N62" s="7" t="n"/>
      <c r="O62" s="7" t="n"/>
      <c r="P62" s="7" t="n"/>
      <c r="Q62" s="7" t="n"/>
      <c r="R62" s="7" t="n"/>
      <c r="S62" s="7" t="n"/>
      <c r="T62" s="7" t="n"/>
      <c r="U62" s="7" t="n"/>
      <c r="V62" s="8">
        <f>IF(COUNTA($N62:$U62)=0,"",IF(SUM($N62:$U62)=100%,"OK","Review"))</f>
        <v/>
      </c>
      <c r="W62" s="9">
        <f>IF(OR($H62="",$K62=""),"",IFERROR($K62/($H62/26),0))</f>
        <v/>
      </c>
      <c r="X62" s="4" t="n"/>
    </row>
    <row r="63">
      <c r="A63" s="2" t="n"/>
      <c r="B63" s="3" t="n"/>
      <c r="C63" s="4" t="n"/>
      <c r="D63" s="4" t="n"/>
      <c r="E63" s="2" t="n"/>
      <c r="F63" s="4" t="n"/>
      <c r="G63" s="2" t="n"/>
      <c r="H63" s="5" t="n"/>
      <c r="I63" s="5" t="n"/>
      <c r="J63" s="5" t="n"/>
      <c r="K63" s="10">
        <f>IF(COUNTA($I63:$J63)=0,"",SUM($I63:$J63))</f>
        <v/>
      </c>
      <c r="L63" s="5" t="n"/>
      <c r="M63" s="10">
        <f>IF(COUNTA($K63:$L63)=0,"",SUM($K63:$L63))</f>
        <v/>
      </c>
      <c r="N63" s="7" t="n"/>
      <c r="O63" s="7" t="n"/>
      <c r="P63" s="7" t="n"/>
      <c r="Q63" s="7" t="n"/>
      <c r="R63" s="7" t="n"/>
      <c r="S63" s="7" t="n"/>
      <c r="T63" s="7" t="n"/>
      <c r="U63" s="7" t="n"/>
      <c r="V63" s="11">
        <f>IF(COUNTA($N63:$U63)=0,"",IF(SUM($N63:$U63)=100%,"OK","Review"))</f>
        <v/>
      </c>
      <c r="W63" s="12">
        <f>IF(OR($H63="",$K63=""),"",IFERROR($K63/($H63/26),0))</f>
        <v/>
      </c>
      <c r="X63" s="4" t="n"/>
    </row>
    <row r="64">
      <c r="A64" s="2" t="n"/>
      <c r="B64" s="3" t="n"/>
      <c r="C64" s="4" t="n"/>
      <c r="D64" s="4" t="n"/>
      <c r="E64" s="2" t="n"/>
      <c r="F64" s="4" t="n"/>
      <c r="G64" s="2" t="n"/>
      <c r="H64" s="5" t="n"/>
      <c r="I64" s="5" t="n"/>
      <c r="J64" s="5" t="n"/>
      <c r="K64" s="6">
        <f>IF(COUNTA($I64:$J64)=0,"",SUM($I64:$J64))</f>
        <v/>
      </c>
      <c r="L64" s="5" t="n"/>
      <c r="M64" s="6">
        <f>IF(COUNTA($K64:$L64)=0,"",SUM($K64:$L64))</f>
        <v/>
      </c>
      <c r="N64" s="7" t="n"/>
      <c r="O64" s="7" t="n"/>
      <c r="P64" s="7" t="n"/>
      <c r="Q64" s="7" t="n"/>
      <c r="R64" s="7" t="n"/>
      <c r="S64" s="7" t="n"/>
      <c r="T64" s="7" t="n"/>
      <c r="U64" s="7" t="n"/>
      <c r="V64" s="8">
        <f>IF(COUNTA($N64:$U64)=0,"",IF(SUM($N64:$U64)=100%,"OK","Review"))</f>
        <v/>
      </c>
      <c r="W64" s="9">
        <f>IF(OR($H64="",$K64=""),"",IFERROR($K64/($H64/26),0))</f>
        <v/>
      </c>
      <c r="X64" s="4" t="n"/>
    </row>
    <row r="65">
      <c r="A65" s="2" t="n"/>
      <c r="B65" s="3" t="n"/>
      <c r="C65" s="4" t="n"/>
      <c r="D65" s="4" t="n"/>
      <c r="E65" s="2" t="n"/>
      <c r="F65" s="4" t="n"/>
      <c r="G65" s="2" t="n"/>
      <c r="H65" s="5" t="n"/>
      <c r="I65" s="5" t="n"/>
      <c r="J65" s="5" t="n"/>
      <c r="K65" s="10">
        <f>IF(COUNTA($I65:$J65)=0,"",SUM($I65:$J65))</f>
        <v/>
      </c>
      <c r="L65" s="5" t="n"/>
      <c r="M65" s="10">
        <f>IF(COUNTA($K65:$L65)=0,"",SUM($K65:$L65))</f>
        <v/>
      </c>
      <c r="N65" s="7" t="n"/>
      <c r="O65" s="7" t="n"/>
      <c r="P65" s="7" t="n"/>
      <c r="Q65" s="7" t="n"/>
      <c r="R65" s="7" t="n"/>
      <c r="S65" s="7" t="n"/>
      <c r="T65" s="7" t="n"/>
      <c r="U65" s="7" t="n"/>
      <c r="V65" s="11">
        <f>IF(COUNTA($N65:$U65)=0,"",IF(SUM($N65:$U65)=100%,"OK","Review"))</f>
        <v/>
      </c>
      <c r="W65" s="12">
        <f>IF(OR($H65="",$K65=""),"",IFERROR($K65/($H65/26),0))</f>
        <v/>
      </c>
      <c r="X65" s="4" t="n"/>
    </row>
    <row r="66">
      <c r="A66" s="2" t="n"/>
      <c r="B66" s="3" t="n"/>
      <c r="C66" s="4" t="n"/>
      <c r="D66" s="4" t="n"/>
      <c r="E66" s="2" t="n"/>
      <c r="F66" s="4" t="n"/>
      <c r="G66" s="2" t="n"/>
      <c r="H66" s="5" t="n"/>
      <c r="I66" s="5" t="n"/>
      <c r="J66" s="5" t="n"/>
      <c r="K66" s="6">
        <f>IF(COUNTA($I66:$J66)=0,"",SUM($I66:$J66))</f>
        <v/>
      </c>
      <c r="L66" s="5" t="n"/>
      <c r="M66" s="6">
        <f>IF(COUNTA($K66:$L66)=0,"",SUM($K66:$L66))</f>
        <v/>
      </c>
      <c r="N66" s="7" t="n"/>
      <c r="O66" s="7" t="n"/>
      <c r="P66" s="7" t="n"/>
      <c r="Q66" s="7" t="n"/>
      <c r="R66" s="7" t="n"/>
      <c r="S66" s="7" t="n"/>
      <c r="T66" s="7" t="n"/>
      <c r="U66" s="7" t="n"/>
      <c r="V66" s="8">
        <f>IF(COUNTA($N66:$U66)=0,"",IF(SUM($N66:$U66)=100%,"OK","Review"))</f>
        <v/>
      </c>
      <c r="W66" s="9">
        <f>IF(OR($H66="",$K66=""),"",IFERROR($K66/($H66/26),0))</f>
        <v/>
      </c>
      <c r="X66" s="4" t="n"/>
    </row>
    <row r="67">
      <c r="A67" s="2" t="n"/>
      <c r="B67" s="3" t="n"/>
      <c r="C67" s="4" t="n"/>
      <c r="D67" s="4" t="n"/>
      <c r="E67" s="2" t="n"/>
      <c r="F67" s="4" t="n"/>
      <c r="G67" s="2" t="n"/>
      <c r="H67" s="5" t="n"/>
      <c r="I67" s="5" t="n"/>
      <c r="J67" s="5" t="n"/>
      <c r="K67" s="10">
        <f>IF(COUNTA($I67:$J67)=0,"",SUM($I67:$J67))</f>
        <v/>
      </c>
      <c r="L67" s="5" t="n"/>
      <c r="M67" s="10">
        <f>IF(COUNTA($K67:$L67)=0,"",SUM($K67:$L67))</f>
        <v/>
      </c>
      <c r="N67" s="7" t="n"/>
      <c r="O67" s="7" t="n"/>
      <c r="P67" s="7" t="n"/>
      <c r="Q67" s="7" t="n"/>
      <c r="R67" s="7" t="n"/>
      <c r="S67" s="7" t="n"/>
      <c r="T67" s="7" t="n"/>
      <c r="U67" s="7" t="n"/>
      <c r="V67" s="11">
        <f>IF(COUNTA($N67:$U67)=0,"",IF(SUM($N67:$U67)=100%,"OK","Review"))</f>
        <v/>
      </c>
      <c r="W67" s="12">
        <f>IF(OR($H67="",$K67=""),"",IFERROR($K67/($H67/26),0))</f>
        <v/>
      </c>
      <c r="X67" s="4" t="n"/>
    </row>
    <row r="68">
      <c r="A68" s="2" t="n"/>
      <c r="B68" s="3" t="n"/>
      <c r="C68" s="4" t="n"/>
      <c r="D68" s="4" t="n"/>
      <c r="E68" s="2" t="n"/>
      <c r="F68" s="4" t="n"/>
      <c r="G68" s="2" t="n"/>
      <c r="H68" s="5" t="n"/>
      <c r="I68" s="5" t="n"/>
      <c r="J68" s="5" t="n"/>
      <c r="K68" s="6">
        <f>IF(COUNTA($I68:$J68)=0,"",SUM($I68:$J68))</f>
        <v/>
      </c>
      <c r="L68" s="5" t="n"/>
      <c r="M68" s="6">
        <f>IF(COUNTA($K68:$L68)=0,"",SUM($K68:$L68))</f>
        <v/>
      </c>
      <c r="N68" s="7" t="n"/>
      <c r="O68" s="7" t="n"/>
      <c r="P68" s="7" t="n"/>
      <c r="Q68" s="7" t="n"/>
      <c r="R68" s="7" t="n"/>
      <c r="S68" s="7" t="n"/>
      <c r="T68" s="7" t="n"/>
      <c r="U68" s="7" t="n"/>
      <c r="V68" s="8">
        <f>IF(COUNTA($N68:$U68)=0,"",IF(SUM($N68:$U68)=100%,"OK","Review"))</f>
        <v/>
      </c>
      <c r="W68" s="9">
        <f>IF(OR($H68="",$K68=""),"",IFERROR($K68/($H68/26),0))</f>
        <v/>
      </c>
      <c r="X68" s="4" t="n"/>
    </row>
    <row r="69">
      <c r="A69" s="2" t="n"/>
      <c r="B69" s="3" t="n"/>
      <c r="C69" s="4" t="n"/>
      <c r="D69" s="4" t="n"/>
      <c r="E69" s="2" t="n"/>
      <c r="F69" s="4" t="n"/>
      <c r="G69" s="2" t="n"/>
      <c r="H69" s="5" t="n"/>
      <c r="I69" s="5" t="n"/>
      <c r="J69" s="5" t="n"/>
      <c r="K69" s="10">
        <f>IF(COUNTA($I69:$J69)=0,"",SUM($I69:$J69))</f>
        <v/>
      </c>
      <c r="L69" s="5" t="n"/>
      <c r="M69" s="10">
        <f>IF(COUNTA($K69:$L69)=0,"",SUM($K69:$L69))</f>
        <v/>
      </c>
      <c r="N69" s="7" t="n"/>
      <c r="O69" s="7" t="n"/>
      <c r="P69" s="7" t="n"/>
      <c r="Q69" s="7" t="n"/>
      <c r="R69" s="7" t="n"/>
      <c r="S69" s="7" t="n"/>
      <c r="T69" s="7" t="n"/>
      <c r="U69" s="7" t="n"/>
      <c r="V69" s="11">
        <f>IF(COUNTA($N69:$U69)=0,"",IF(SUM($N69:$U69)=100%,"OK","Review"))</f>
        <v/>
      </c>
      <c r="W69" s="12">
        <f>IF(OR($H69="",$K69=""),"",IFERROR($K69/($H69/26),0))</f>
        <v/>
      </c>
      <c r="X69" s="4" t="n"/>
    </row>
    <row r="70">
      <c r="A70" s="2" t="n"/>
      <c r="B70" s="3" t="n"/>
      <c r="C70" s="4" t="n"/>
      <c r="D70" s="4" t="n"/>
      <c r="E70" s="2" t="n"/>
      <c r="F70" s="4" t="n"/>
      <c r="G70" s="2" t="n"/>
      <c r="H70" s="5" t="n"/>
      <c r="I70" s="5" t="n"/>
      <c r="J70" s="5" t="n"/>
      <c r="K70" s="6">
        <f>IF(COUNTA($I70:$J70)=0,"",SUM($I70:$J70))</f>
        <v/>
      </c>
      <c r="L70" s="5" t="n"/>
      <c r="M70" s="6">
        <f>IF(COUNTA($K70:$L70)=0,"",SUM($K70:$L70))</f>
        <v/>
      </c>
      <c r="N70" s="7" t="n"/>
      <c r="O70" s="7" t="n"/>
      <c r="P70" s="7" t="n"/>
      <c r="Q70" s="7" t="n"/>
      <c r="R70" s="7" t="n"/>
      <c r="S70" s="7" t="n"/>
      <c r="T70" s="7" t="n"/>
      <c r="U70" s="7" t="n"/>
      <c r="V70" s="8">
        <f>IF(COUNTA($N70:$U70)=0,"",IF(SUM($N70:$U70)=100%,"OK","Review"))</f>
        <v/>
      </c>
      <c r="W70" s="9">
        <f>IF(OR($H70="",$K70=""),"",IFERROR($K70/($H70/26),0))</f>
        <v/>
      </c>
      <c r="X70" s="4" t="n"/>
    </row>
    <row r="71">
      <c r="A71" s="2" t="n"/>
      <c r="B71" s="3" t="n"/>
      <c r="C71" s="4" t="n"/>
      <c r="D71" s="4" t="n"/>
      <c r="E71" s="2" t="n"/>
      <c r="F71" s="4" t="n"/>
      <c r="G71" s="2" t="n"/>
      <c r="H71" s="5" t="n"/>
      <c r="I71" s="5" t="n"/>
      <c r="J71" s="5" t="n"/>
      <c r="K71" s="10">
        <f>IF(COUNTA($I71:$J71)=0,"",SUM($I71:$J71))</f>
        <v/>
      </c>
      <c r="L71" s="5" t="n"/>
      <c r="M71" s="10">
        <f>IF(COUNTA($K71:$L71)=0,"",SUM($K71:$L71))</f>
        <v/>
      </c>
      <c r="N71" s="7" t="n"/>
      <c r="O71" s="7" t="n"/>
      <c r="P71" s="7" t="n"/>
      <c r="Q71" s="7" t="n"/>
      <c r="R71" s="7" t="n"/>
      <c r="S71" s="7" t="n"/>
      <c r="T71" s="7" t="n"/>
      <c r="U71" s="7" t="n"/>
      <c r="V71" s="11">
        <f>IF(COUNTA($N71:$U71)=0,"",IF(SUM($N71:$U71)=100%,"OK","Review"))</f>
        <v/>
      </c>
      <c r="W71" s="12">
        <f>IF(OR($H71="",$K71=""),"",IFERROR($K71/($H71/26),0))</f>
        <v/>
      </c>
      <c r="X71" s="4" t="n"/>
    </row>
    <row r="72">
      <c r="A72" s="2" t="n"/>
      <c r="B72" s="3" t="n"/>
      <c r="C72" s="4" t="n"/>
      <c r="D72" s="4" t="n"/>
      <c r="E72" s="2" t="n"/>
      <c r="F72" s="4" t="n"/>
      <c r="G72" s="2" t="n"/>
      <c r="H72" s="5" t="n"/>
      <c r="I72" s="5" t="n"/>
      <c r="J72" s="5" t="n"/>
      <c r="K72" s="6">
        <f>IF(COUNTA($I72:$J72)=0,"",SUM($I72:$J72))</f>
        <v/>
      </c>
      <c r="L72" s="5" t="n"/>
      <c r="M72" s="6">
        <f>IF(COUNTA($K72:$L72)=0,"",SUM($K72:$L72))</f>
        <v/>
      </c>
      <c r="N72" s="7" t="n"/>
      <c r="O72" s="7" t="n"/>
      <c r="P72" s="7" t="n"/>
      <c r="Q72" s="7" t="n"/>
      <c r="R72" s="7" t="n"/>
      <c r="S72" s="7" t="n"/>
      <c r="T72" s="7" t="n"/>
      <c r="U72" s="7" t="n"/>
      <c r="V72" s="8">
        <f>IF(COUNTA($N72:$U72)=0,"",IF(SUM($N72:$U72)=100%,"OK","Review"))</f>
        <v/>
      </c>
      <c r="W72" s="9">
        <f>IF(OR($H72="",$K72=""),"",IFERROR($K72/($H72/26),0))</f>
        <v/>
      </c>
      <c r="X72" s="4" t="n"/>
    </row>
    <row r="73">
      <c r="A73" s="2" t="n"/>
      <c r="B73" s="3" t="n"/>
      <c r="C73" s="4" t="n"/>
      <c r="D73" s="4" t="n"/>
      <c r="E73" s="2" t="n"/>
      <c r="F73" s="4" t="n"/>
      <c r="G73" s="2" t="n"/>
      <c r="H73" s="5" t="n"/>
      <c r="I73" s="5" t="n"/>
      <c r="J73" s="5" t="n"/>
      <c r="K73" s="10">
        <f>IF(COUNTA($I73:$J73)=0,"",SUM($I73:$J73))</f>
        <v/>
      </c>
      <c r="L73" s="5" t="n"/>
      <c r="M73" s="10">
        <f>IF(COUNTA($K73:$L73)=0,"",SUM($K73:$L73))</f>
        <v/>
      </c>
      <c r="N73" s="7" t="n"/>
      <c r="O73" s="7" t="n"/>
      <c r="P73" s="7" t="n"/>
      <c r="Q73" s="7" t="n"/>
      <c r="R73" s="7" t="n"/>
      <c r="S73" s="7" t="n"/>
      <c r="T73" s="7" t="n"/>
      <c r="U73" s="7" t="n"/>
      <c r="V73" s="11">
        <f>IF(COUNTA($N73:$U73)=0,"",IF(SUM($N73:$U73)=100%,"OK","Review"))</f>
        <v/>
      </c>
      <c r="W73" s="12">
        <f>IF(OR($H73="",$K73=""),"",IFERROR($K73/($H73/26),0))</f>
        <v/>
      </c>
      <c r="X73" s="4" t="n"/>
    </row>
    <row r="74">
      <c r="A74" s="2" t="n"/>
      <c r="B74" s="3" t="n"/>
      <c r="C74" s="4" t="n"/>
      <c r="D74" s="4" t="n"/>
      <c r="E74" s="2" t="n"/>
      <c r="F74" s="4" t="n"/>
      <c r="G74" s="2" t="n"/>
      <c r="H74" s="5" t="n"/>
      <c r="I74" s="5" t="n"/>
      <c r="J74" s="5" t="n"/>
      <c r="K74" s="6">
        <f>IF(COUNTA($I74:$J74)=0,"",SUM($I74:$J74))</f>
        <v/>
      </c>
      <c r="L74" s="5" t="n"/>
      <c r="M74" s="6">
        <f>IF(COUNTA($K74:$L74)=0,"",SUM($K74:$L74))</f>
        <v/>
      </c>
      <c r="N74" s="7" t="n"/>
      <c r="O74" s="7" t="n"/>
      <c r="P74" s="7" t="n"/>
      <c r="Q74" s="7" t="n"/>
      <c r="R74" s="7" t="n"/>
      <c r="S74" s="7" t="n"/>
      <c r="T74" s="7" t="n"/>
      <c r="U74" s="7" t="n"/>
      <c r="V74" s="8">
        <f>IF(COUNTA($N74:$U74)=0,"",IF(SUM($N74:$U74)=100%,"OK","Review"))</f>
        <v/>
      </c>
      <c r="W74" s="9">
        <f>IF(OR($H74="",$K74=""),"",IFERROR($K74/($H74/26),0))</f>
        <v/>
      </c>
      <c r="X74" s="4" t="n"/>
    </row>
    <row r="75">
      <c r="A75" s="2" t="n"/>
      <c r="B75" s="3" t="n"/>
      <c r="C75" s="4" t="n"/>
      <c r="D75" s="4" t="n"/>
      <c r="E75" s="2" t="n"/>
      <c r="F75" s="4" t="n"/>
      <c r="G75" s="2" t="n"/>
      <c r="H75" s="5" t="n"/>
      <c r="I75" s="5" t="n"/>
      <c r="J75" s="5" t="n"/>
      <c r="K75" s="10">
        <f>IF(COUNTA($I75:$J75)=0,"",SUM($I75:$J75))</f>
        <v/>
      </c>
      <c r="L75" s="5" t="n"/>
      <c r="M75" s="10">
        <f>IF(COUNTA($K75:$L75)=0,"",SUM($K75:$L75))</f>
        <v/>
      </c>
      <c r="N75" s="7" t="n"/>
      <c r="O75" s="7" t="n"/>
      <c r="P75" s="7" t="n"/>
      <c r="Q75" s="7" t="n"/>
      <c r="R75" s="7" t="n"/>
      <c r="S75" s="7" t="n"/>
      <c r="T75" s="7" t="n"/>
      <c r="U75" s="7" t="n"/>
      <c r="V75" s="11">
        <f>IF(COUNTA($N75:$U75)=0,"",IF(SUM($N75:$U75)=100%,"OK","Review"))</f>
        <v/>
      </c>
      <c r="W75" s="12">
        <f>IF(OR($H75="",$K75=""),"",IFERROR($K75/($H75/26),0))</f>
        <v/>
      </c>
      <c r="X75" s="4" t="n"/>
    </row>
    <row r="76">
      <c r="A76" s="2" t="n"/>
      <c r="B76" s="3" t="n"/>
      <c r="C76" s="4" t="n"/>
      <c r="D76" s="4" t="n"/>
      <c r="E76" s="2" t="n"/>
      <c r="F76" s="4" t="n"/>
      <c r="G76" s="2" t="n"/>
      <c r="H76" s="5" t="n"/>
      <c r="I76" s="5" t="n"/>
      <c r="J76" s="5" t="n"/>
      <c r="K76" s="6">
        <f>IF(COUNTA($I76:$J76)=0,"",SUM($I76:$J76))</f>
        <v/>
      </c>
      <c r="L76" s="5" t="n"/>
      <c r="M76" s="6">
        <f>IF(COUNTA($K76:$L76)=0,"",SUM($K76:$L76))</f>
        <v/>
      </c>
      <c r="N76" s="7" t="n"/>
      <c r="O76" s="7" t="n"/>
      <c r="P76" s="7" t="n"/>
      <c r="Q76" s="7" t="n"/>
      <c r="R76" s="7" t="n"/>
      <c r="S76" s="7" t="n"/>
      <c r="T76" s="7" t="n"/>
      <c r="U76" s="7" t="n"/>
      <c r="V76" s="8">
        <f>IF(COUNTA($N76:$U76)=0,"",IF(SUM($N76:$U76)=100%,"OK","Review"))</f>
        <v/>
      </c>
      <c r="W76" s="9">
        <f>IF(OR($H76="",$K76=""),"",IFERROR($K76/($H76/26),0))</f>
        <v/>
      </c>
      <c r="X76" s="4" t="n"/>
    </row>
    <row r="77">
      <c r="A77" s="2" t="n"/>
      <c r="B77" s="3" t="n"/>
      <c r="C77" s="4" t="n"/>
      <c r="D77" s="4" t="n"/>
      <c r="E77" s="2" t="n"/>
      <c r="F77" s="4" t="n"/>
      <c r="G77" s="2" t="n"/>
      <c r="H77" s="5" t="n"/>
      <c r="I77" s="5" t="n"/>
      <c r="J77" s="5" t="n"/>
      <c r="K77" s="10">
        <f>IF(COUNTA($I77:$J77)=0,"",SUM($I77:$J77))</f>
        <v/>
      </c>
      <c r="L77" s="5" t="n"/>
      <c r="M77" s="10">
        <f>IF(COUNTA($K77:$L77)=0,"",SUM($K77:$L77))</f>
        <v/>
      </c>
      <c r="N77" s="7" t="n"/>
      <c r="O77" s="7" t="n"/>
      <c r="P77" s="7" t="n"/>
      <c r="Q77" s="7" t="n"/>
      <c r="R77" s="7" t="n"/>
      <c r="S77" s="7" t="n"/>
      <c r="T77" s="7" t="n"/>
      <c r="U77" s="7" t="n"/>
      <c r="V77" s="11">
        <f>IF(COUNTA($N77:$U77)=0,"",IF(SUM($N77:$U77)=100%,"OK","Review"))</f>
        <v/>
      </c>
      <c r="W77" s="12">
        <f>IF(OR($H77="",$K77=""),"",IFERROR($K77/($H77/26),0))</f>
        <v/>
      </c>
      <c r="X77" s="4" t="n"/>
    </row>
    <row r="78">
      <c r="A78" s="2" t="n"/>
      <c r="B78" s="3" t="n"/>
      <c r="C78" s="4" t="n"/>
      <c r="D78" s="4" t="n"/>
      <c r="E78" s="2" t="n"/>
      <c r="F78" s="4" t="n"/>
      <c r="G78" s="2" t="n"/>
      <c r="H78" s="5" t="n"/>
      <c r="I78" s="5" t="n"/>
      <c r="J78" s="5" t="n"/>
      <c r="K78" s="6">
        <f>IF(COUNTA($I78:$J78)=0,"",SUM($I78:$J78))</f>
        <v/>
      </c>
      <c r="L78" s="5" t="n"/>
      <c r="M78" s="6">
        <f>IF(COUNTA($K78:$L78)=0,"",SUM($K78:$L78))</f>
        <v/>
      </c>
      <c r="N78" s="7" t="n"/>
      <c r="O78" s="7" t="n"/>
      <c r="P78" s="7" t="n"/>
      <c r="Q78" s="7" t="n"/>
      <c r="R78" s="7" t="n"/>
      <c r="S78" s="7" t="n"/>
      <c r="T78" s="7" t="n"/>
      <c r="U78" s="7" t="n"/>
      <c r="V78" s="8">
        <f>IF(COUNTA($N78:$U78)=0,"",IF(SUM($N78:$U78)=100%,"OK","Review"))</f>
        <v/>
      </c>
      <c r="W78" s="9">
        <f>IF(OR($H78="",$K78=""),"",IFERROR($K78/($H78/26),0))</f>
        <v/>
      </c>
      <c r="X78" s="4" t="n"/>
    </row>
    <row r="79">
      <c r="A79" s="2" t="n"/>
      <c r="B79" s="3" t="n"/>
      <c r="C79" s="4" t="n"/>
      <c r="D79" s="4" t="n"/>
      <c r="E79" s="2" t="n"/>
      <c r="F79" s="4" t="n"/>
      <c r="G79" s="2" t="n"/>
      <c r="H79" s="5" t="n"/>
      <c r="I79" s="5" t="n"/>
      <c r="J79" s="5" t="n"/>
      <c r="K79" s="10">
        <f>IF(COUNTA($I79:$J79)=0,"",SUM($I79:$J79))</f>
        <v/>
      </c>
      <c r="L79" s="5" t="n"/>
      <c r="M79" s="10">
        <f>IF(COUNTA($K79:$L79)=0,"",SUM($K79:$L79))</f>
        <v/>
      </c>
      <c r="N79" s="7" t="n"/>
      <c r="O79" s="7" t="n"/>
      <c r="P79" s="7" t="n"/>
      <c r="Q79" s="7" t="n"/>
      <c r="R79" s="7" t="n"/>
      <c r="S79" s="7" t="n"/>
      <c r="T79" s="7" t="n"/>
      <c r="U79" s="7" t="n"/>
      <c r="V79" s="11">
        <f>IF(COUNTA($N79:$U79)=0,"",IF(SUM($N79:$U79)=100%,"OK","Review"))</f>
        <v/>
      </c>
      <c r="W79" s="12">
        <f>IF(OR($H79="",$K79=""),"",IFERROR($K79/($H79/26),0))</f>
        <v/>
      </c>
      <c r="X79" s="4" t="n"/>
    </row>
    <row r="80">
      <c r="A80" s="2" t="n"/>
      <c r="B80" s="3" t="n"/>
      <c r="C80" s="4" t="n"/>
      <c r="D80" s="4" t="n"/>
      <c r="E80" s="2" t="n"/>
      <c r="F80" s="4" t="n"/>
      <c r="G80" s="2" t="n"/>
      <c r="H80" s="5" t="n"/>
      <c r="I80" s="5" t="n"/>
      <c r="J80" s="5" t="n"/>
      <c r="K80" s="6">
        <f>IF(COUNTA($I80:$J80)=0,"",SUM($I80:$J80))</f>
        <v/>
      </c>
      <c r="L80" s="5" t="n"/>
      <c r="M80" s="6">
        <f>IF(COUNTA($K80:$L80)=0,"",SUM($K80:$L80))</f>
        <v/>
      </c>
      <c r="N80" s="7" t="n"/>
      <c r="O80" s="7" t="n"/>
      <c r="P80" s="7" t="n"/>
      <c r="Q80" s="7" t="n"/>
      <c r="R80" s="7" t="n"/>
      <c r="S80" s="7" t="n"/>
      <c r="T80" s="7" t="n"/>
      <c r="U80" s="7" t="n"/>
      <c r="V80" s="8">
        <f>IF(COUNTA($N80:$U80)=0,"",IF(SUM($N80:$U80)=100%,"OK","Review"))</f>
        <v/>
      </c>
      <c r="W80" s="9">
        <f>IF(OR($H80="",$K80=""),"",IFERROR($K80/($H80/26),0))</f>
        <v/>
      </c>
      <c r="X80" s="4" t="n"/>
    </row>
    <row r="81">
      <c r="A81" s="2" t="n"/>
      <c r="B81" s="3" t="n"/>
      <c r="C81" s="4" t="n"/>
      <c r="D81" s="4" t="n"/>
      <c r="E81" s="2" t="n"/>
      <c r="F81" s="4" t="n"/>
      <c r="G81" s="2" t="n"/>
      <c r="H81" s="5" t="n"/>
      <c r="I81" s="5" t="n"/>
      <c r="J81" s="5" t="n"/>
      <c r="K81" s="10">
        <f>IF(COUNTA($I81:$J81)=0,"",SUM($I81:$J81))</f>
        <v/>
      </c>
      <c r="L81" s="5" t="n"/>
      <c r="M81" s="10">
        <f>IF(COUNTA($K81:$L81)=0,"",SUM($K81:$L81))</f>
        <v/>
      </c>
      <c r="N81" s="7" t="n"/>
      <c r="O81" s="7" t="n"/>
      <c r="P81" s="7" t="n"/>
      <c r="Q81" s="7" t="n"/>
      <c r="R81" s="7" t="n"/>
      <c r="S81" s="7" t="n"/>
      <c r="T81" s="7" t="n"/>
      <c r="U81" s="7" t="n"/>
      <c r="V81" s="11">
        <f>IF(COUNTA($N81:$U81)=0,"",IF(SUM($N81:$U81)=100%,"OK","Review"))</f>
        <v/>
      </c>
      <c r="W81" s="12">
        <f>IF(OR($H81="",$K81=""),"",IFERROR($K81/($H81/26),0))</f>
        <v/>
      </c>
      <c r="X81" s="4" t="n"/>
    </row>
    <row r="82">
      <c r="A82" s="2" t="n"/>
      <c r="B82" s="3" t="n"/>
      <c r="C82" s="4" t="n"/>
      <c r="D82" s="4" t="n"/>
      <c r="E82" s="2" t="n"/>
      <c r="F82" s="4" t="n"/>
      <c r="G82" s="2" t="n"/>
      <c r="H82" s="5" t="n"/>
      <c r="I82" s="5" t="n"/>
      <c r="J82" s="5" t="n"/>
      <c r="K82" s="6">
        <f>IF(COUNTA($I82:$J82)=0,"",SUM($I82:$J82))</f>
        <v/>
      </c>
      <c r="L82" s="5" t="n"/>
      <c r="M82" s="6">
        <f>IF(COUNTA($K82:$L82)=0,"",SUM($K82:$L82))</f>
        <v/>
      </c>
      <c r="N82" s="7" t="n"/>
      <c r="O82" s="7" t="n"/>
      <c r="P82" s="7" t="n"/>
      <c r="Q82" s="7" t="n"/>
      <c r="R82" s="7" t="n"/>
      <c r="S82" s="7" t="n"/>
      <c r="T82" s="7" t="n"/>
      <c r="U82" s="7" t="n"/>
      <c r="V82" s="8">
        <f>IF(COUNTA($N82:$U82)=0,"",IF(SUM($N82:$U82)=100%,"OK","Review"))</f>
        <v/>
      </c>
      <c r="W82" s="9">
        <f>IF(OR($H82="",$K82=""),"",IFERROR($K82/($H82/26),0))</f>
        <v/>
      </c>
      <c r="X82" s="4" t="n"/>
    </row>
    <row r="83">
      <c r="A83" s="2" t="n"/>
      <c r="B83" s="3" t="n"/>
      <c r="C83" s="4" t="n"/>
      <c r="D83" s="4" t="n"/>
      <c r="E83" s="2" t="n"/>
      <c r="F83" s="4" t="n"/>
      <c r="G83" s="2" t="n"/>
      <c r="H83" s="5" t="n"/>
      <c r="I83" s="5" t="n"/>
      <c r="J83" s="5" t="n"/>
      <c r="K83" s="10">
        <f>IF(COUNTA($I83:$J83)=0,"",SUM($I83:$J83))</f>
        <v/>
      </c>
      <c r="L83" s="5" t="n"/>
      <c r="M83" s="10">
        <f>IF(COUNTA($K83:$L83)=0,"",SUM($K83:$L83))</f>
        <v/>
      </c>
      <c r="N83" s="7" t="n"/>
      <c r="O83" s="7" t="n"/>
      <c r="P83" s="7" t="n"/>
      <c r="Q83" s="7" t="n"/>
      <c r="R83" s="7" t="n"/>
      <c r="S83" s="7" t="n"/>
      <c r="T83" s="7" t="n"/>
      <c r="U83" s="7" t="n"/>
      <c r="V83" s="11">
        <f>IF(COUNTA($N83:$U83)=0,"",IF(SUM($N83:$U83)=100%,"OK","Review"))</f>
        <v/>
      </c>
      <c r="W83" s="12">
        <f>IF(OR($H83="",$K83=""),"",IFERROR($K83/($H83/26),0))</f>
        <v/>
      </c>
      <c r="X83" s="4" t="n"/>
    </row>
    <row r="84">
      <c r="A84" s="2" t="n"/>
      <c r="B84" s="3" t="n"/>
      <c r="C84" s="4" t="n"/>
      <c r="D84" s="4" t="n"/>
      <c r="E84" s="2" t="n"/>
      <c r="F84" s="4" t="n"/>
      <c r="G84" s="2" t="n"/>
      <c r="H84" s="5" t="n"/>
      <c r="I84" s="5" t="n"/>
      <c r="J84" s="5" t="n"/>
      <c r="K84" s="6">
        <f>IF(COUNTA($I84:$J84)=0,"",SUM($I84:$J84))</f>
        <v/>
      </c>
      <c r="L84" s="5" t="n"/>
      <c r="M84" s="6">
        <f>IF(COUNTA($K84:$L84)=0,"",SUM($K84:$L84))</f>
        <v/>
      </c>
      <c r="N84" s="7" t="n"/>
      <c r="O84" s="7" t="n"/>
      <c r="P84" s="7" t="n"/>
      <c r="Q84" s="7" t="n"/>
      <c r="R84" s="7" t="n"/>
      <c r="S84" s="7" t="n"/>
      <c r="T84" s="7" t="n"/>
      <c r="U84" s="7" t="n"/>
      <c r="V84" s="8">
        <f>IF(COUNTA($N84:$U84)=0,"",IF(SUM($N84:$U84)=100%,"OK","Review"))</f>
        <v/>
      </c>
      <c r="W84" s="9">
        <f>IF(OR($H84="",$K84=""),"",IFERROR($K84/($H84/26),0))</f>
        <v/>
      </c>
      <c r="X84" s="4" t="n"/>
    </row>
    <row r="85">
      <c r="A85" s="2" t="n"/>
      <c r="B85" s="3" t="n"/>
      <c r="C85" s="4" t="n"/>
      <c r="D85" s="4" t="n"/>
      <c r="E85" s="2" t="n"/>
      <c r="F85" s="4" t="n"/>
      <c r="G85" s="2" t="n"/>
      <c r="H85" s="5" t="n"/>
      <c r="I85" s="5" t="n"/>
      <c r="J85" s="5" t="n"/>
      <c r="K85" s="10">
        <f>IF(COUNTA($I85:$J85)=0,"",SUM($I85:$J85))</f>
        <v/>
      </c>
      <c r="L85" s="5" t="n"/>
      <c r="M85" s="10">
        <f>IF(COUNTA($K85:$L85)=0,"",SUM($K85:$L85))</f>
        <v/>
      </c>
      <c r="N85" s="7" t="n"/>
      <c r="O85" s="7" t="n"/>
      <c r="P85" s="7" t="n"/>
      <c r="Q85" s="7" t="n"/>
      <c r="R85" s="7" t="n"/>
      <c r="S85" s="7" t="n"/>
      <c r="T85" s="7" t="n"/>
      <c r="U85" s="7" t="n"/>
      <c r="V85" s="11">
        <f>IF(COUNTA($N85:$U85)=0,"",IF(SUM($N85:$U85)=100%,"OK","Review"))</f>
        <v/>
      </c>
      <c r="W85" s="12">
        <f>IF(OR($H85="",$K85=""),"",IFERROR($K85/($H85/26),0))</f>
        <v/>
      </c>
      <c r="X85" s="4" t="n"/>
    </row>
    <row r="86">
      <c r="A86" s="2" t="n"/>
      <c r="B86" s="3" t="n"/>
      <c r="C86" s="4" t="n"/>
      <c r="D86" s="4" t="n"/>
      <c r="E86" s="2" t="n"/>
      <c r="F86" s="4" t="n"/>
      <c r="G86" s="2" t="n"/>
      <c r="H86" s="5" t="n"/>
      <c r="I86" s="5" t="n"/>
      <c r="J86" s="5" t="n"/>
      <c r="K86" s="6">
        <f>IF(COUNTA($I86:$J86)=0,"",SUM($I86:$J86))</f>
        <v/>
      </c>
      <c r="L86" s="5" t="n"/>
      <c r="M86" s="6">
        <f>IF(COUNTA($K86:$L86)=0,"",SUM($K86:$L86))</f>
        <v/>
      </c>
      <c r="N86" s="7" t="n"/>
      <c r="O86" s="7" t="n"/>
      <c r="P86" s="7" t="n"/>
      <c r="Q86" s="7" t="n"/>
      <c r="R86" s="7" t="n"/>
      <c r="S86" s="7" t="n"/>
      <c r="T86" s="7" t="n"/>
      <c r="U86" s="7" t="n"/>
      <c r="V86" s="8">
        <f>IF(COUNTA($N86:$U86)=0,"",IF(SUM($N86:$U86)=100%,"OK","Review"))</f>
        <v/>
      </c>
      <c r="W86" s="9">
        <f>IF(OR($H86="",$K86=""),"",IFERROR($K86/($H86/26),0))</f>
        <v/>
      </c>
      <c r="X86" s="4" t="n"/>
    </row>
    <row r="87">
      <c r="A87" s="2" t="n"/>
      <c r="B87" s="3" t="n"/>
      <c r="C87" s="4" t="n"/>
      <c r="D87" s="4" t="n"/>
      <c r="E87" s="2" t="n"/>
      <c r="F87" s="4" t="n"/>
      <c r="G87" s="2" t="n"/>
      <c r="H87" s="5" t="n"/>
      <c r="I87" s="5" t="n"/>
      <c r="J87" s="5" t="n"/>
      <c r="K87" s="10">
        <f>IF(COUNTA($I87:$J87)=0,"",SUM($I87:$J87))</f>
        <v/>
      </c>
      <c r="L87" s="5" t="n"/>
      <c r="M87" s="10">
        <f>IF(COUNTA($K87:$L87)=0,"",SUM($K87:$L87))</f>
        <v/>
      </c>
      <c r="N87" s="7" t="n"/>
      <c r="O87" s="7" t="n"/>
      <c r="P87" s="7" t="n"/>
      <c r="Q87" s="7" t="n"/>
      <c r="R87" s="7" t="n"/>
      <c r="S87" s="7" t="n"/>
      <c r="T87" s="7" t="n"/>
      <c r="U87" s="7" t="n"/>
      <c r="V87" s="11">
        <f>IF(COUNTA($N87:$U87)=0,"",IF(SUM($N87:$U87)=100%,"OK","Review"))</f>
        <v/>
      </c>
      <c r="W87" s="12">
        <f>IF(OR($H87="",$K87=""),"",IFERROR($K87/($H87/26),0))</f>
        <v/>
      </c>
      <c r="X87" s="4" t="n"/>
    </row>
    <row r="88">
      <c r="A88" s="2" t="n"/>
      <c r="B88" s="3" t="n"/>
      <c r="C88" s="4" t="n"/>
      <c r="D88" s="4" t="n"/>
      <c r="E88" s="2" t="n"/>
      <c r="F88" s="4" t="n"/>
      <c r="G88" s="2" t="n"/>
      <c r="H88" s="5" t="n"/>
      <c r="I88" s="5" t="n"/>
      <c r="J88" s="5" t="n"/>
      <c r="K88" s="6">
        <f>IF(COUNTA($I88:$J88)=0,"",SUM($I88:$J88))</f>
        <v/>
      </c>
      <c r="L88" s="5" t="n"/>
      <c r="M88" s="6">
        <f>IF(COUNTA($K88:$L88)=0,"",SUM($K88:$L88))</f>
        <v/>
      </c>
      <c r="N88" s="7" t="n"/>
      <c r="O88" s="7" t="n"/>
      <c r="P88" s="7" t="n"/>
      <c r="Q88" s="7" t="n"/>
      <c r="R88" s="7" t="n"/>
      <c r="S88" s="7" t="n"/>
      <c r="T88" s="7" t="n"/>
      <c r="U88" s="7" t="n"/>
      <c r="V88" s="8">
        <f>IF(COUNTA($N88:$U88)=0,"",IF(SUM($N88:$U88)=100%,"OK","Review"))</f>
        <v/>
      </c>
      <c r="W88" s="9">
        <f>IF(OR($H88="",$K88=""),"",IFERROR($K88/($H88/26),0))</f>
        <v/>
      </c>
      <c r="X88" s="4" t="n"/>
    </row>
    <row r="89">
      <c r="A89" s="2" t="n"/>
      <c r="B89" s="3" t="n"/>
      <c r="C89" s="4" t="n"/>
      <c r="D89" s="4" t="n"/>
      <c r="E89" s="2" t="n"/>
      <c r="F89" s="4" t="n"/>
      <c r="G89" s="2" t="n"/>
      <c r="H89" s="5" t="n"/>
      <c r="I89" s="5" t="n"/>
      <c r="J89" s="5" t="n"/>
      <c r="K89" s="10">
        <f>IF(COUNTA($I89:$J89)=0,"",SUM($I89:$J89))</f>
        <v/>
      </c>
      <c r="L89" s="5" t="n"/>
      <c r="M89" s="10">
        <f>IF(COUNTA($K89:$L89)=0,"",SUM($K89:$L89))</f>
        <v/>
      </c>
      <c r="N89" s="7" t="n"/>
      <c r="O89" s="7" t="n"/>
      <c r="P89" s="7" t="n"/>
      <c r="Q89" s="7" t="n"/>
      <c r="R89" s="7" t="n"/>
      <c r="S89" s="7" t="n"/>
      <c r="T89" s="7" t="n"/>
      <c r="U89" s="7" t="n"/>
      <c r="V89" s="11">
        <f>IF(COUNTA($N89:$U89)=0,"",IF(SUM($N89:$U89)=100%,"OK","Review"))</f>
        <v/>
      </c>
      <c r="W89" s="12">
        <f>IF(OR($H89="",$K89=""),"",IFERROR($K89/($H89/26),0))</f>
        <v/>
      </c>
      <c r="X89" s="4" t="n"/>
    </row>
    <row r="90">
      <c r="A90" s="2" t="n"/>
      <c r="B90" s="3" t="n"/>
      <c r="C90" s="4" t="n"/>
      <c r="D90" s="4" t="n"/>
      <c r="E90" s="2" t="n"/>
      <c r="F90" s="4" t="n"/>
      <c r="G90" s="2" t="n"/>
      <c r="H90" s="5" t="n"/>
      <c r="I90" s="5" t="n"/>
      <c r="J90" s="5" t="n"/>
      <c r="K90" s="6">
        <f>IF(COUNTA($I90:$J90)=0,"",SUM($I90:$J90))</f>
        <v/>
      </c>
      <c r="L90" s="5" t="n"/>
      <c r="M90" s="6">
        <f>IF(COUNTA($K90:$L90)=0,"",SUM($K90:$L90))</f>
        <v/>
      </c>
      <c r="N90" s="7" t="n"/>
      <c r="O90" s="7" t="n"/>
      <c r="P90" s="7" t="n"/>
      <c r="Q90" s="7" t="n"/>
      <c r="R90" s="7" t="n"/>
      <c r="S90" s="7" t="n"/>
      <c r="T90" s="7" t="n"/>
      <c r="U90" s="7" t="n"/>
      <c r="V90" s="8">
        <f>IF(COUNTA($N90:$U90)=0,"",IF(SUM($N90:$U90)=100%,"OK","Review"))</f>
        <v/>
      </c>
      <c r="W90" s="9">
        <f>IF(OR($H90="",$K90=""),"",IFERROR($K90/($H90/26),0))</f>
        <v/>
      </c>
      <c r="X90" s="4" t="n"/>
    </row>
    <row r="91">
      <c r="A91" s="2" t="n"/>
      <c r="B91" s="3" t="n"/>
      <c r="C91" s="4" t="n"/>
      <c r="D91" s="4" t="n"/>
      <c r="E91" s="2" t="n"/>
      <c r="F91" s="4" t="n"/>
      <c r="G91" s="2" t="n"/>
      <c r="H91" s="5" t="n"/>
      <c r="I91" s="5" t="n"/>
      <c r="J91" s="5" t="n"/>
      <c r="K91" s="10">
        <f>IF(COUNTA($I91:$J91)=0,"",SUM($I91:$J91))</f>
        <v/>
      </c>
      <c r="L91" s="5" t="n"/>
      <c r="M91" s="10">
        <f>IF(COUNTA($K91:$L91)=0,"",SUM($K91:$L91))</f>
        <v/>
      </c>
      <c r="N91" s="7" t="n"/>
      <c r="O91" s="7" t="n"/>
      <c r="P91" s="7" t="n"/>
      <c r="Q91" s="7" t="n"/>
      <c r="R91" s="7" t="n"/>
      <c r="S91" s="7" t="n"/>
      <c r="T91" s="7" t="n"/>
      <c r="U91" s="7" t="n"/>
      <c r="V91" s="11">
        <f>IF(COUNTA($N91:$U91)=0,"",IF(SUM($N91:$U91)=100%,"OK","Review"))</f>
        <v/>
      </c>
      <c r="W91" s="12">
        <f>IF(OR($H91="",$K91=""),"",IFERROR($K91/($H91/26),0))</f>
        <v/>
      </c>
      <c r="X91" s="4" t="n"/>
    </row>
    <row r="92">
      <c r="A92" s="2" t="n"/>
      <c r="B92" s="3" t="n"/>
      <c r="C92" s="4" t="n"/>
      <c r="D92" s="4" t="n"/>
      <c r="E92" s="2" t="n"/>
      <c r="F92" s="4" t="n"/>
      <c r="G92" s="2" t="n"/>
      <c r="H92" s="5" t="n"/>
      <c r="I92" s="5" t="n"/>
      <c r="J92" s="5" t="n"/>
      <c r="K92" s="6">
        <f>IF(COUNTA($I92:$J92)=0,"",SUM($I92:$J92))</f>
        <v/>
      </c>
      <c r="L92" s="5" t="n"/>
      <c r="M92" s="6">
        <f>IF(COUNTA($K92:$L92)=0,"",SUM($K92:$L92))</f>
        <v/>
      </c>
      <c r="N92" s="7" t="n"/>
      <c r="O92" s="7" t="n"/>
      <c r="P92" s="7" t="n"/>
      <c r="Q92" s="7" t="n"/>
      <c r="R92" s="7" t="n"/>
      <c r="S92" s="7" t="n"/>
      <c r="T92" s="7" t="n"/>
      <c r="U92" s="7" t="n"/>
      <c r="V92" s="8">
        <f>IF(COUNTA($N92:$U92)=0,"",IF(SUM($N92:$U92)=100%,"OK","Review"))</f>
        <v/>
      </c>
      <c r="W92" s="9">
        <f>IF(OR($H92="",$K92=""),"",IFERROR($K92/($H92/26),0))</f>
        <v/>
      </c>
      <c r="X92" s="4" t="n"/>
    </row>
    <row r="93">
      <c r="A93" s="2" t="n"/>
      <c r="B93" s="3" t="n"/>
      <c r="C93" s="4" t="n"/>
      <c r="D93" s="4" t="n"/>
      <c r="E93" s="2" t="n"/>
      <c r="F93" s="4" t="n"/>
      <c r="G93" s="2" t="n"/>
      <c r="H93" s="5" t="n"/>
      <c r="I93" s="5" t="n"/>
      <c r="J93" s="5" t="n"/>
      <c r="K93" s="10">
        <f>IF(COUNTA($I93:$J93)=0,"",SUM($I93:$J93))</f>
        <v/>
      </c>
      <c r="L93" s="5" t="n"/>
      <c r="M93" s="10">
        <f>IF(COUNTA($K93:$L93)=0,"",SUM($K93:$L93))</f>
        <v/>
      </c>
      <c r="N93" s="7" t="n"/>
      <c r="O93" s="7" t="n"/>
      <c r="P93" s="7" t="n"/>
      <c r="Q93" s="7" t="n"/>
      <c r="R93" s="7" t="n"/>
      <c r="S93" s="7" t="n"/>
      <c r="T93" s="7" t="n"/>
      <c r="U93" s="7" t="n"/>
      <c r="V93" s="11">
        <f>IF(COUNTA($N93:$U93)=0,"",IF(SUM($N93:$U93)=100%,"OK","Review"))</f>
        <v/>
      </c>
      <c r="W93" s="12">
        <f>IF(OR($H93="",$K93=""),"",IFERROR($K93/($H93/26),0))</f>
        <v/>
      </c>
      <c r="X93" s="4" t="n"/>
    </row>
    <row r="94">
      <c r="A94" s="2" t="n"/>
      <c r="B94" s="3" t="n"/>
      <c r="C94" s="4" t="n"/>
      <c r="D94" s="4" t="n"/>
      <c r="E94" s="2" t="n"/>
      <c r="F94" s="4" t="n"/>
      <c r="G94" s="2" t="n"/>
      <c r="H94" s="5" t="n"/>
      <c r="I94" s="5" t="n"/>
      <c r="J94" s="5" t="n"/>
      <c r="K94" s="6">
        <f>IF(COUNTA($I94:$J94)=0,"",SUM($I94:$J94))</f>
        <v/>
      </c>
      <c r="L94" s="5" t="n"/>
      <c r="M94" s="6">
        <f>IF(COUNTA($K94:$L94)=0,"",SUM($K94:$L94))</f>
        <v/>
      </c>
      <c r="N94" s="7" t="n"/>
      <c r="O94" s="7" t="n"/>
      <c r="P94" s="7" t="n"/>
      <c r="Q94" s="7" t="n"/>
      <c r="R94" s="7" t="n"/>
      <c r="S94" s="7" t="n"/>
      <c r="T94" s="7" t="n"/>
      <c r="U94" s="7" t="n"/>
      <c r="V94" s="8">
        <f>IF(COUNTA($N94:$U94)=0,"",IF(SUM($N94:$U94)=100%,"OK","Review"))</f>
        <v/>
      </c>
      <c r="W94" s="9">
        <f>IF(OR($H94="",$K94=""),"",IFERROR($K94/($H94/26),0))</f>
        <v/>
      </c>
      <c r="X94" s="4" t="n"/>
    </row>
    <row r="95">
      <c r="A95" s="2" t="n"/>
      <c r="B95" s="3" t="n"/>
      <c r="C95" s="4" t="n"/>
      <c r="D95" s="4" t="n"/>
      <c r="E95" s="2" t="n"/>
      <c r="F95" s="4" t="n"/>
      <c r="G95" s="2" t="n"/>
      <c r="H95" s="5" t="n"/>
      <c r="I95" s="5" t="n"/>
      <c r="J95" s="5" t="n"/>
      <c r="K95" s="10">
        <f>IF(COUNTA($I95:$J95)=0,"",SUM($I95:$J95))</f>
        <v/>
      </c>
      <c r="L95" s="5" t="n"/>
      <c r="M95" s="10">
        <f>IF(COUNTA($K95:$L95)=0,"",SUM($K95:$L95))</f>
        <v/>
      </c>
      <c r="N95" s="7" t="n"/>
      <c r="O95" s="7" t="n"/>
      <c r="P95" s="7" t="n"/>
      <c r="Q95" s="7" t="n"/>
      <c r="R95" s="7" t="n"/>
      <c r="S95" s="7" t="n"/>
      <c r="T95" s="7" t="n"/>
      <c r="U95" s="7" t="n"/>
      <c r="V95" s="11">
        <f>IF(COUNTA($N95:$U95)=0,"",IF(SUM($N95:$U95)=100%,"OK","Review"))</f>
        <v/>
      </c>
      <c r="W95" s="12">
        <f>IF(OR($H95="",$K95=""),"",IFERROR($K95/($H95/26),0))</f>
        <v/>
      </c>
      <c r="X95" s="4" t="n"/>
    </row>
    <row r="96">
      <c r="A96" s="2" t="n"/>
      <c r="B96" s="3" t="n"/>
      <c r="C96" s="4" t="n"/>
      <c r="D96" s="4" t="n"/>
      <c r="E96" s="2" t="n"/>
      <c r="F96" s="4" t="n"/>
      <c r="G96" s="2" t="n"/>
      <c r="H96" s="5" t="n"/>
      <c r="I96" s="5" t="n"/>
      <c r="J96" s="5" t="n"/>
      <c r="K96" s="6">
        <f>IF(COUNTA($I96:$J96)=0,"",SUM($I96:$J96))</f>
        <v/>
      </c>
      <c r="L96" s="5" t="n"/>
      <c r="M96" s="6">
        <f>IF(COUNTA($K96:$L96)=0,"",SUM($K96:$L96))</f>
        <v/>
      </c>
      <c r="N96" s="7" t="n"/>
      <c r="O96" s="7" t="n"/>
      <c r="P96" s="7" t="n"/>
      <c r="Q96" s="7" t="n"/>
      <c r="R96" s="7" t="n"/>
      <c r="S96" s="7" t="n"/>
      <c r="T96" s="7" t="n"/>
      <c r="U96" s="7" t="n"/>
      <c r="V96" s="8">
        <f>IF(COUNTA($N96:$U96)=0,"",IF(SUM($N96:$U96)=100%,"OK","Review"))</f>
        <v/>
      </c>
      <c r="W96" s="9">
        <f>IF(OR($H96="",$K96=""),"",IFERROR($K96/($H96/26),0))</f>
        <v/>
      </c>
      <c r="X96" s="4" t="n"/>
    </row>
    <row r="97">
      <c r="A97" s="2" t="n"/>
      <c r="B97" s="3" t="n"/>
      <c r="C97" s="4" t="n"/>
      <c r="D97" s="4" t="n"/>
      <c r="E97" s="2" t="n"/>
      <c r="F97" s="4" t="n"/>
      <c r="G97" s="2" t="n"/>
      <c r="H97" s="5" t="n"/>
      <c r="I97" s="5" t="n"/>
      <c r="J97" s="5" t="n"/>
      <c r="K97" s="10">
        <f>IF(COUNTA($I97:$J97)=0,"",SUM($I97:$J97))</f>
        <v/>
      </c>
      <c r="L97" s="5" t="n"/>
      <c r="M97" s="10">
        <f>IF(COUNTA($K97:$L97)=0,"",SUM($K97:$L97))</f>
        <v/>
      </c>
      <c r="N97" s="7" t="n"/>
      <c r="O97" s="7" t="n"/>
      <c r="P97" s="7" t="n"/>
      <c r="Q97" s="7" t="n"/>
      <c r="R97" s="7" t="n"/>
      <c r="S97" s="7" t="n"/>
      <c r="T97" s="7" t="n"/>
      <c r="U97" s="7" t="n"/>
      <c r="V97" s="11">
        <f>IF(COUNTA($N97:$U97)=0,"",IF(SUM($N97:$U97)=100%,"OK","Review"))</f>
        <v/>
      </c>
      <c r="W97" s="12">
        <f>IF(OR($H97="",$K97=""),"",IFERROR($K97/($H97/26),0))</f>
        <v/>
      </c>
      <c r="X97" s="4" t="n"/>
    </row>
    <row r="98">
      <c r="A98" s="2" t="n"/>
      <c r="B98" s="3" t="n"/>
      <c r="C98" s="4" t="n"/>
      <c r="D98" s="4" t="n"/>
      <c r="E98" s="2" t="n"/>
      <c r="F98" s="4" t="n"/>
      <c r="G98" s="2" t="n"/>
      <c r="H98" s="5" t="n"/>
      <c r="I98" s="5" t="n"/>
      <c r="J98" s="5" t="n"/>
      <c r="K98" s="6">
        <f>IF(COUNTA($I98:$J98)=0,"",SUM($I98:$J98))</f>
        <v/>
      </c>
      <c r="L98" s="5" t="n"/>
      <c r="M98" s="6">
        <f>IF(COUNTA($K98:$L98)=0,"",SUM($K98:$L98))</f>
        <v/>
      </c>
      <c r="N98" s="7" t="n"/>
      <c r="O98" s="7" t="n"/>
      <c r="P98" s="7" t="n"/>
      <c r="Q98" s="7" t="n"/>
      <c r="R98" s="7" t="n"/>
      <c r="S98" s="7" t="n"/>
      <c r="T98" s="7" t="n"/>
      <c r="U98" s="7" t="n"/>
      <c r="V98" s="8">
        <f>IF(COUNTA($N98:$U98)=0,"",IF(SUM($N98:$U98)=100%,"OK","Review"))</f>
        <v/>
      </c>
      <c r="W98" s="9">
        <f>IF(OR($H98="",$K98=""),"",IFERROR($K98/($H98/26),0))</f>
        <v/>
      </c>
      <c r="X98" s="4" t="n"/>
    </row>
    <row r="99">
      <c r="A99" s="2" t="n"/>
      <c r="B99" s="3" t="n"/>
      <c r="C99" s="4" t="n"/>
      <c r="D99" s="4" t="n"/>
      <c r="E99" s="2" t="n"/>
      <c r="F99" s="4" t="n"/>
      <c r="G99" s="2" t="n"/>
      <c r="H99" s="5" t="n"/>
      <c r="I99" s="5" t="n"/>
      <c r="J99" s="5" t="n"/>
      <c r="K99" s="10">
        <f>IF(COUNTA($I99:$J99)=0,"",SUM($I99:$J99))</f>
        <v/>
      </c>
      <c r="L99" s="5" t="n"/>
      <c r="M99" s="10">
        <f>IF(COUNTA($K99:$L99)=0,"",SUM($K99:$L99))</f>
        <v/>
      </c>
      <c r="N99" s="7" t="n"/>
      <c r="O99" s="7" t="n"/>
      <c r="P99" s="7" t="n"/>
      <c r="Q99" s="7" t="n"/>
      <c r="R99" s="7" t="n"/>
      <c r="S99" s="7" t="n"/>
      <c r="T99" s="7" t="n"/>
      <c r="U99" s="7" t="n"/>
      <c r="V99" s="11">
        <f>IF(COUNTA($N99:$U99)=0,"",IF(SUM($N99:$U99)=100%,"OK","Review"))</f>
        <v/>
      </c>
      <c r="W99" s="12">
        <f>IF(OR($H99="",$K99=""),"",IFERROR($K99/($H99/26),0))</f>
        <v/>
      </c>
      <c r="X99" s="4" t="n"/>
    </row>
    <row r="100">
      <c r="A100" s="2" t="n"/>
      <c r="B100" s="3" t="n"/>
      <c r="C100" s="4" t="n"/>
      <c r="D100" s="4" t="n"/>
      <c r="E100" s="2" t="n"/>
      <c r="F100" s="4" t="n"/>
      <c r="G100" s="2" t="n"/>
      <c r="H100" s="5" t="n"/>
      <c r="I100" s="5" t="n"/>
      <c r="J100" s="5" t="n"/>
      <c r="K100" s="6">
        <f>IF(COUNTA($I100:$J100)=0,"",SUM($I100:$J100))</f>
        <v/>
      </c>
      <c r="L100" s="5" t="n"/>
      <c r="M100" s="6">
        <f>IF(COUNTA($K100:$L100)=0,"",SUM($K100:$L100))</f>
        <v/>
      </c>
      <c r="N100" s="7" t="n"/>
      <c r="O100" s="7" t="n"/>
      <c r="P100" s="7" t="n"/>
      <c r="Q100" s="7" t="n"/>
      <c r="R100" s="7" t="n"/>
      <c r="S100" s="7" t="n"/>
      <c r="T100" s="7" t="n"/>
      <c r="U100" s="7" t="n"/>
      <c r="V100" s="8">
        <f>IF(COUNTA($N100:$U100)=0,"",IF(SUM($N100:$U100)=100%,"OK","Review"))</f>
        <v/>
      </c>
      <c r="W100" s="9">
        <f>IF(OR($H100="",$K100=""),"",IFERROR($K100/($H100/26),0))</f>
        <v/>
      </c>
      <c r="X100" s="4" t="n"/>
    </row>
    <row r="101">
      <c r="A101" s="2" t="n"/>
      <c r="B101" s="3" t="n"/>
      <c r="C101" s="4" t="n"/>
      <c r="D101" s="4" t="n"/>
      <c r="E101" s="2" t="n"/>
      <c r="F101" s="4" t="n"/>
      <c r="G101" s="2" t="n"/>
      <c r="H101" s="5" t="n"/>
      <c r="I101" s="5" t="n"/>
      <c r="J101" s="5" t="n"/>
      <c r="K101" s="10">
        <f>IF(COUNTA($I101:$J101)=0,"",SUM($I101:$J101))</f>
        <v/>
      </c>
      <c r="L101" s="5" t="n"/>
      <c r="M101" s="10">
        <f>IF(COUNTA($K101:$L101)=0,"",SUM($K101:$L101))</f>
        <v/>
      </c>
      <c r="N101" s="7" t="n"/>
      <c r="O101" s="7" t="n"/>
      <c r="P101" s="7" t="n"/>
      <c r="Q101" s="7" t="n"/>
      <c r="R101" s="7" t="n"/>
      <c r="S101" s="7" t="n"/>
      <c r="T101" s="7" t="n"/>
      <c r="U101" s="7" t="n"/>
      <c r="V101" s="11">
        <f>IF(COUNTA($N101:$U101)=0,"",IF(SUM($N101:$U101)=100%,"OK","Review"))</f>
        <v/>
      </c>
      <c r="W101" s="12">
        <f>IF(OR($H101="",$K101=""),"",IFERROR($K101/($H101/26),0))</f>
        <v/>
      </c>
      <c r="X101" s="4" t="n"/>
    </row>
  </sheetData>
  <autoFilter ref="A1:X101"/>
  <conditionalFormatting sqref="V2:V101">
    <cfRule type="expression" priority="1" dxfId="0" stopIfTrue="1">
      <formula>$V2="OK"</formula>
    </cfRule>
    <cfRule type="expression" priority="2" dxfId="1" stopIfTrue="1">
      <formula>$V2="Review"</formula>
    </cfRule>
  </conditionalFormatting>
  <dataValidations count="6">
    <dataValidation sqref="E2:E101" showErrorMessage="1" showInputMessage="1" allowBlank="1" type="list">
      <formula1>"AL,AK,AZ,AR,CA,CO,CT,DE,FL,GA,HI,ID,IL,IN,IA,KS,KY,LA,ME,MD,MA,MI,MN,MS,MO,MT,NE,NV,NH,NJ,NM,NY,NC,ND,OH,OK,OR,PA,RI,SC,SD,TN,TX,UT,VT,VA,WA,WV,WI,WY,DC"</formula1>
    </dataValidation>
    <dataValidation sqref="G2:G101" showErrorMessage="1" showInputMessage="1" allowBlank="1" type="list">
      <formula1>"PP 01,PP 02,PP 03,PP 04,PP 05,PP 06,PP 07,PP 08,PP 09,PP 10,PP 11,PP 12,PP 13,PP 14,PP 15,PP 16,PP 17,PP 18,PP 19,PP 20,PP 21,PP 22,PP 23,PP 24,PP 25,PP 26"</formula1>
    </dataValidation>
    <dataValidation sqref="B2:B101" showErrorMessage="1" showInputMessage="1" allowBlank="1" type="date" operator="between">
      <formula1>1</formula1>
      <formula2>2958465</formula2>
    </dataValidation>
    <dataValidation sqref="H2:H101" showErrorMessage="1" showInputMessage="1" allowBlank="1" type="decimal" operator="greaterThanOrEqual">
      <formula1>0</formula1>
    </dataValidation>
    <dataValidation sqref="I2:J101 L2:L101" showErrorMessage="1" showInputMessage="1" allowBlank="1" type="decimal" operator="greaterThanOrEqual">
      <formula1>0</formula1>
    </dataValidation>
    <dataValidation sqref="N2:U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5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0" customWidth="1" min="4" max="4"/>
    <col width="18" customWidth="1" min="5" max="5"/>
    <col width="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4" customWidth="1" min="13" max="13"/>
    <col width="22" customWidth="1" min="14" max="14"/>
    <col width="18" customWidth="1" min="15" max="15"/>
    <col width="16" customWidth="1" min="16" max="16"/>
  </cols>
  <sheetData>
    <row r="1" ht="30" customHeight="1">
      <c r="A1" s="13" t="inlineStr">
        <is>
          <t>TSP Contribution Allocation Summary Dashboard</t>
        </is>
      </c>
    </row>
    <row r="2">
      <c r="N2" s="1" t="inlineStr">
        <is>
          <t>Contribution Type</t>
        </is>
      </c>
      <c r="O2" s="1" t="inlineStr">
        <is>
          <t>Total</t>
        </is>
      </c>
    </row>
    <row r="3" ht="22" customHeight="1">
      <c r="A3" s="1" t="inlineStr">
        <is>
          <t>Contribution KPIs</t>
        </is>
      </c>
      <c r="B3" s="1" t="n"/>
      <c r="D3" s="1" t="inlineStr">
        <is>
          <t>Allocation &amp; Review</t>
        </is>
      </c>
      <c r="E3" s="1" t="n"/>
      <c r="N3" s="14" t="inlineStr">
        <is>
          <t>Traditional</t>
        </is>
      </c>
      <c r="O3" s="10">
        <f>SUM('Contribution Log'!$I$2:$I$101)</f>
        <v/>
      </c>
    </row>
    <row r="4">
      <c r="A4" s="15" t="inlineStr">
        <is>
          <t>Total Employee Contributions</t>
        </is>
      </c>
      <c r="B4" s="16">
        <f>SUM('Contribution Log'!$K$2:$K$101)</f>
        <v/>
      </c>
      <c r="D4" s="15" t="inlineStr">
        <is>
          <t>Average Contribution Rate</t>
        </is>
      </c>
      <c r="E4" s="17">
        <f>IFERROR(AVERAGE('Contribution Log'!$W$2:$W$101),0)</f>
        <v/>
      </c>
      <c r="N4" s="14" t="inlineStr">
        <is>
          <t>Roth</t>
        </is>
      </c>
      <c r="O4" s="10">
        <f>SUM('Contribution Log'!$J$2:$J$101)</f>
        <v/>
      </c>
    </row>
    <row r="5">
      <c r="A5" s="15" t="inlineStr">
        <is>
          <t>Total Roth Contributions</t>
        </is>
      </c>
      <c r="B5" s="16">
        <f>SUM('Contribution Log'!$J$2:$J$101)</f>
        <v/>
      </c>
      <c r="D5" s="15" t="inlineStr">
        <is>
          <t>Records Requiring Allocation Review</t>
        </is>
      </c>
      <c r="E5" s="18">
        <f>COUNTIF('Contribution Log'!$V$2:$V$101,"Review")</f>
        <v/>
      </c>
      <c r="N5" s="14" t="inlineStr">
        <is>
          <t>Agency Matching</t>
        </is>
      </c>
      <c r="O5" s="10">
        <f>SUM('Contribution Log'!$L$2:$L$101)</f>
        <v/>
      </c>
    </row>
    <row r="6">
      <c r="A6" s="15" t="inlineStr">
        <is>
          <t>Total Traditional Contributions</t>
        </is>
      </c>
      <c r="B6" s="16">
        <f>SUM('Contribution Log'!$I$2:$I$101)</f>
        <v/>
      </c>
    </row>
    <row r="7">
      <c r="A7" s="15" t="inlineStr">
        <is>
          <t>Total Agency Matching Contributions</t>
        </is>
      </c>
      <c r="B7" s="16">
        <f>SUM('Contribution Log'!$L$2:$L$101)</f>
        <v/>
      </c>
    </row>
    <row r="8">
      <c r="A8" s="15" t="inlineStr">
        <is>
          <t>Total TSP Deposits</t>
        </is>
      </c>
      <c r="B8" s="16">
        <f>SUM('Contribution Log'!$M$2:$M$101)</f>
        <v/>
      </c>
    </row>
    <row r="9">
      <c r="N9" s="1" t="inlineStr">
        <is>
          <t>TSP Fund</t>
        </is>
      </c>
      <c r="O9" s="1" t="inlineStr">
        <is>
          <t>Average Allocation</t>
        </is>
      </c>
    </row>
    <row r="10">
      <c r="N10" s="14" t="inlineStr">
        <is>
          <t>G Fund</t>
        </is>
      </c>
      <c r="O10" s="19">
        <f>IFERROR(AVERAGE('Contribution Log'!$P$2:$P$101),0)</f>
        <v/>
      </c>
    </row>
    <row r="11">
      <c r="A11" s="1" t="inlineStr">
        <is>
          <t>Employee Selector</t>
        </is>
      </c>
      <c r="B11" s="1" t="n"/>
      <c r="N11" s="14" t="inlineStr">
        <is>
          <t>F Fund</t>
        </is>
      </c>
      <c r="O11" s="19">
        <f>IFERROR(AVERAGE('Contribution Log'!$Q$2:$Q$101),0)</f>
        <v/>
      </c>
    </row>
    <row r="12">
      <c r="A12" s="20" t="inlineStr">
        <is>
          <t>Selected Employee</t>
        </is>
      </c>
      <c r="B12" s="4" t="inlineStr">
        <is>
          <t>Michael Johnson</t>
        </is>
      </c>
      <c r="N12" s="14" t="inlineStr">
        <is>
          <t>C Fund</t>
        </is>
      </c>
      <c r="O12" s="19">
        <f>IFERROR(AVERAGE('Contribution Log'!$R$2:$R$101),0)</f>
        <v/>
      </c>
    </row>
    <row r="13">
      <c r="N13" s="14" t="inlineStr">
        <is>
          <t>S Fund</t>
        </is>
      </c>
      <c r="O13" s="19">
        <f>IFERROR(AVERAGE('Contribution Log'!$S$2:$S$101),0)</f>
        <v/>
      </c>
    </row>
    <row r="14">
      <c r="A14" s="21" t="inlineStr">
        <is>
          <t>Selected Employee Contribution Record</t>
        </is>
      </c>
      <c r="B14" s="21" t="n"/>
      <c r="N14" s="14" t="inlineStr">
        <is>
          <t>I Fund</t>
        </is>
      </c>
      <c r="O14" s="19">
        <f>IFERROR(AVERAGE('Contribution Log'!$T$2:$T$101),0)</f>
        <v/>
      </c>
    </row>
    <row r="15">
      <c r="A15" s="15" t="inlineStr">
        <is>
          <t>Latest Pay Date</t>
        </is>
      </c>
      <c r="B15" s="22">
        <f>IF($B$12="","",IFERROR(INDEX('Contribution Log'!$B$2:$B$101,MATCH($B$12,'Contribution Log'!$C$2:$C$101,0)),""))</f>
        <v/>
      </c>
      <c r="N15" s="14" t="inlineStr">
        <is>
          <t>L Fund</t>
        </is>
      </c>
      <c r="O15" s="19">
        <f>IFERROR(AVERAGE('Contribution Log'!$U$2:$U$101),0)</f>
        <v/>
      </c>
    </row>
    <row r="16">
      <c r="A16" s="15" t="inlineStr">
        <is>
          <t>City</t>
        </is>
      </c>
      <c r="B16" s="23">
        <f>IF($B$12="","",IFERROR(VLOOKUP($B$12,'Contribution Log'!$C$2:$M$101,2,FALSE),""))</f>
        <v/>
      </c>
    </row>
    <row r="17">
      <c r="A17" s="15" t="inlineStr">
        <is>
          <t>State</t>
        </is>
      </c>
      <c r="B17" s="23">
        <f>IF($B$12="","",IFERROR(VLOOKUP($B$12,'Contribution Log'!$C$2:$M$101,3,FALSE),""))</f>
        <v/>
      </c>
    </row>
    <row r="18">
      <c r="A18" s="15" t="inlineStr">
        <is>
          <t>Agency/Employer</t>
        </is>
      </c>
      <c r="B18" s="23">
        <f>IF($B$12="","",IFERROR(VLOOKUP($B$12,'Contribution Log'!$C$2:$M$101,4,FALSE),""))</f>
        <v/>
      </c>
    </row>
    <row r="19">
      <c r="A19" s="15" t="inlineStr">
        <is>
          <t>Pay Period</t>
        </is>
      </c>
      <c r="B19" s="23">
        <f>IF($B$12="","",IFERROR(VLOOKUP($B$12,'Contribution Log'!$C$2:$M$101,5,FALSE),""))</f>
        <v/>
      </c>
    </row>
    <row r="20">
      <c r="A20" s="15" t="inlineStr">
        <is>
          <t>Annual Salary</t>
        </is>
      </c>
      <c r="B20" s="10">
        <f>IF($B$12="","",IFERROR(VLOOKUP($B$12,'Contribution Log'!$C$2:$M$101,6,FALSE),""))</f>
        <v/>
      </c>
    </row>
    <row r="21">
      <c r="A21" s="15" t="inlineStr">
        <is>
          <t>Traditional Contribution</t>
        </is>
      </c>
      <c r="B21" s="10">
        <f>IF($B$12="","",IFERROR(VLOOKUP($B$12,'Contribution Log'!$C$2:$M$101,7,FALSE),""))</f>
        <v/>
      </c>
    </row>
    <row r="22">
      <c r="A22" s="15" t="inlineStr">
        <is>
          <t>Roth Contribution</t>
        </is>
      </c>
      <c r="B22" s="10">
        <f>IF($B$12="","",IFERROR(VLOOKUP($B$12,'Contribution Log'!$C$2:$M$101,8,FALSE),""))</f>
        <v/>
      </c>
    </row>
    <row r="23">
      <c r="A23" s="15" t="inlineStr">
        <is>
          <t>Employee Contribution Total</t>
        </is>
      </c>
      <c r="B23" s="10">
        <f>IF($B$12="","",IFERROR(VLOOKUP($B$12,'Contribution Log'!$C$2:$M$101,9,FALSE),""))</f>
        <v/>
      </c>
    </row>
    <row r="24">
      <c r="A24" s="15" t="inlineStr">
        <is>
          <t>Agency Matching Contribution</t>
        </is>
      </c>
      <c r="B24" s="10">
        <f>IF($B$12="","",IFERROR(VLOOKUP($B$12,'Contribution Log'!$C$2:$M$101,10,FALSE),""))</f>
        <v/>
      </c>
    </row>
    <row r="25">
      <c r="A25" s="15" t="inlineStr">
        <is>
          <t>Total TSP Deposit</t>
        </is>
      </c>
      <c r="B25" s="10">
        <f>IF($B$12="","",IFERROR(VLOOKUP($B$12,'Contribution Log'!$C$2:$M$101,11,FALSE),""))</f>
        <v/>
      </c>
    </row>
  </sheetData>
  <mergeCells count="1">
    <mergeCell ref="A1:P1"/>
  </mergeCells>
  <conditionalFormatting sqref="B4:B8">
    <cfRule type="expression" priority="1" dxfId="2" stopIfTrue="1">
      <formula>B4&gt;0</formula>
    </cfRule>
  </conditionalFormatting>
  <conditionalFormatting sqref="E5">
    <cfRule type="expression" priority="2" dxfId="3" stopIfTrue="1">
      <formula>E5&gt;0</formula>
    </cfRule>
  </conditionalFormatting>
  <dataValidations count="1">
    <dataValidation sqref="B12" showErrorMessage="1" showInputMessage="1" allowBlank="1" type="list">
      <formula1>'Contribution Log'!$C$2:$C$101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98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3" t="inlineStr">
        <is>
          <t>TSP Contribution Allocation Log - Instructions</t>
        </is>
      </c>
    </row>
    <row r="2"/>
    <row r="3" ht="48" customHeight="1">
      <c r="A3" s="24" t="inlineStr">
        <is>
          <t>Purpose</t>
        </is>
      </c>
      <c r="B3" s="25" t="inlineStr">
        <is>
          <t>Use this workbook to track employee TSP contributions, agency matching amounts, and investment allocations for 2026.</t>
        </is>
      </c>
    </row>
    <row r="4" ht="48" customHeight="1">
      <c r="A4" s="26" t="inlineStr">
        <is>
          <t>Add a Contribution Record</t>
        </is>
      </c>
      <c r="B4" s="25" t="inlineStr">
        <is>
          <t>On the Contribution Log sheet, enter a unique Record ID, pay date, employee and employer details, salary, contribution amounts, agency matching amount, allocation percentages, and notes. The calculated columns populate automatically.</t>
        </is>
      </c>
    </row>
    <row r="5" ht="48" customHeight="1">
      <c r="A5" s="24" t="inlineStr">
        <is>
          <t>Traditional vs. Roth</t>
        </is>
      </c>
      <c r="B5" s="25" t="inlineStr">
        <is>
          <t>Traditional contributions are generally made before federal income tax withholding, while Roth contributions are made after tax withholding. Track each source separately and verify payroll treatment with official records.</t>
        </is>
      </c>
    </row>
    <row r="6" ht="48" customHeight="1">
      <c r="A6" s="26" t="inlineStr">
        <is>
          <t>TSP Fund Abbreviations</t>
        </is>
      </c>
      <c r="B6" s="25" t="inlineStr">
        <is>
          <t>G Fund: government securities. F Fund: fixed income index. C Fund: large-company stock index. S Fund: small-to-mid-cap stock index. I Fund: international stock index. L Fund: lifecycle fund.</t>
        </is>
      </c>
    </row>
    <row r="7" ht="48" customHeight="1">
      <c r="A7" s="24" t="inlineStr">
        <is>
          <t>Allocation Requirement</t>
        </is>
      </c>
      <c r="B7" s="25" t="inlineStr">
        <is>
          <t>The Traditional Allocation %, Roth Allocation %, G Fund %, F Fund %, C Fund %, S Fund %, I Fund %, and L Fund % fields must total 100.0%. Review any record showing Review in the Allocation Check column.</t>
        </is>
      </c>
    </row>
    <row r="8" ht="48" customHeight="1">
      <c r="A8" s="26" t="inlineStr">
        <is>
          <t>Verification Reminder</t>
        </is>
      </c>
      <c r="B8" s="25" t="inlineStr">
        <is>
          <t>Verify employee payroll deductions and agency matching amounts against official TSP, payroll, and agency records before relying on the information.</t>
        </is>
      </c>
    </row>
    <row r="9" ht="48" customHeight="1">
      <c r="A9" s="24" t="inlineStr">
        <is>
          <t>Important Notice</t>
        </is>
      </c>
      <c r="B9" s="25" t="inlineStr">
        <is>
          <t>This workbook is a tracking tool only and is not tax or investment advice. Confirm contribution limits, eligibility, matching rules, and allocation decisions using current official TSP guidance.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2026-09-06T21:27:08Z</dcterms:created>
  <dcterms:modified xmlns:dcterms="http://purl.org/dc/terms/" xmlns:xsi="http://www.w3.org/2001/XMLSchema-instance" xsi:type="dcterms:W3CDTF">2026-09-06T21:27:08Z</dcterms:modified>
</cp:coreProperties>
</file>