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Rental Income &amp; Expenses" sheetId="2" state="visible" r:id="rId2"/>
    <sheet xmlns:r="http://schemas.openxmlformats.org/officeDocument/2006/relationships" name="Schedule E Summary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MM/DD/YYYY"/>
    <numFmt numFmtId="165" formatCode="&quot;$&quot;#,##0.00"/>
  </numFmts>
  <fonts count="11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b val="1"/>
      <color rgb="00FFFFFF"/>
      <sz val="11"/>
    </font>
    <font>
      <name val="Calibri"/>
      <b val="1"/>
      <color rgb="000F766E"/>
      <sz val="10"/>
    </font>
    <font>
      <name val="Calibri"/>
      <sz val="10"/>
    </font>
    <font>
      <name val="Calibri"/>
      <b val="1"/>
      <color rgb="00FFFFFF"/>
      <sz val="14"/>
    </font>
    <font>
      <name val="Calibri"/>
      <b val="1"/>
      <color rgb="0016A34A"/>
      <sz val="10"/>
    </font>
    <font>
      <name val="Calibri"/>
      <b val="1"/>
      <color rgb="00DC2626"/>
      <sz val="10"/>
    </font>
    <font>
      <name val="Calibri"/>
      <b val="1"/>
      <color rgb="00FFFFFF"/>
      <sz val="10"/>
    </font>
    <font>
      <name val="Calibri"/>
      <b val="1"/>
      <color rgb="00FFFFFF"/>
      <sz val="15"/>
    </font>
    <font>
      <name val="Calibri"/>
      <b val="1"/>
      <sz val="10"/>
    </font>
  </fonts>
  <fills count="9">
    <fill>
      <patternFill/>
    </fill>
    <fill>
      <patternFill patternType="gray125"/>
    </fill>
    <fill>
      <patternFill patternType="solid">
        <fgColor rgb="00E0F2FE"/>
      </patternFill>
    </fill>
    <fill>
      <patternFill patternType="solid">
        <fgColor rgb="001E293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0F766E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5" fillId="3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164" fontId="4" fillId="6" borderId="1" applyAlignment="1" pivotButton="0" quotePrefix="0" xfId="0">
      <alignment horizontal="left" vertical="center" wrapText="1"/>
    </xf>
    <xf numFmtId="0" fontId="4" fillId="6" borderId="1" applyAlignment="1" pivotButton="0" quotePrefix="0" xfId="0">
      <alignment horizontal="left" vertical="center" wrapText="1"/>
    </xf>
    <xf numFmtId="165" fontId="6" fillId="6" borderId="1" applyAlignment="1" pivotButton="0" quotePrefix="0" xfId="0">
      <alignment horizontal="left" vertical="center" wrapText="1"/>
    </xf>
    <xf numFmtId="165" fontId="4" fillId="6" borderId="1" applyAlignment="1" pivotButton="0" quotePrefix="0" xfId="0">
      <alignment horizontal="left" vertical="center" wrapText="1"/>
    </xf>
    <xf numFmtId="0" fontId="4" fillId="6" borderId="1" applyAlignment="1" pivotButton="0" quotePrefix="0" xfId="0">
      <alignment horizontal="center" vertical="center" wrapText="1"/>
    </xf>
    <xf numFmtId="165" fontId="7" fillId="6" borderId="1" applyAlignment="1" pivotButton="0" quotePrefix="0" xfId="0">
      <alignment horizontal="left" vertical="center" wrapText="1"/>
    </xf>
    <xf numFmtId="0" fontId="0" fillId="3" borderId="1" pivotButton="0" quotePrefix="0" xfId="0"/>
    <xf numFmtId="165" fontId="8" fillId="3" borderId="1" applyAlignment="1" pivotButton="0" quotePrefix="0" xfId="0">
      <alignment horizontal="right" vertical="center"/>
    </xf>
    <xf numFmtId="0" fontId="9" fillId="3" borderId="1" applyAlignment="1" pivotButton="0" quotePrefix="0" xfId="0">
      <alignment horizontal="center" vertical="center" wrapText="1"/>
    </xf>
    <xf numFmtId="0" fontId="4" fillId="7" borderId="1" applyAlignment="1" pivotButton="0" quotePrefix="0" xfId="0">
      <alignment horizontal="left" vertical="center" wrapText="1"/>
    </xf>
    <xf numFmtId="165" fontId="4" fillId="7" borderId="1" applyAlignment="1" pivotButton="0" quotePrefix="0" xfId="0">
      <alignment horizontal="right" vertical="center"/>
    </xf>
    <xf numFmtId="165" fontId="6" fillId="7" borderId="1" applyAlignment="1" pivotButton="0" quotePrefix="0" xfId="0">
      <alignment horizontal="right" vertical="center"/>
    </xf>
    <xf numFmtId="165" fontId="7" fillId="7" borderId="1" applyAlignment="1" pivotButton="0" quotePrefix="0" xfId="0">
      <alignment horizontal="right" vertical="center"/>
    </xf>
    <xf numFmtId="10" fontId="4" fillId="7" borderId="1" applyAlignment="1" pivotButton="0" quotePrefix="0" xfId="0">
      <alignment horizontal="right" vertical="center"/>
    </xf>
    <xf numFmtId="165" fontId="4" fillId="5" borderId="1" applyAlignment="1" pivotButton="0" quotePrefix="0" xfId="0">
      <alignment horizontal="right" vertical="center"/>
    </xf>
    <xf numFmtId="165" fontId="6" fillId="5" borderId="1" applyAlignment="1" pivotButton="0" quotePrefix="0" xfId="0">
      <alignment horizontal="right" vertical="center"/>
    </xf>
    <xf numFmtId="165" fontId="7" fillId="5" borderId="1" applyAlignment="1" pivotButton="0" quotePrefix="0" xfId="0">
      <alignment horizontal="right" vertical="center"/>
    </xf>
    <xf numFmtId="10" fontId="4" fillId="5" borderId="1" applyAlignment="1" pivotButton="0" quotePrefix="0" xfId="0">
      <alignment horizontal="right" vertical="center"/>
    </xf>
    <xf numFmtId="0" fontId="8" fillId="3" borderId="1" applyAlignment="1" pivotButton="0" quotePrefix="0" xfId="0">
      <alignment horizontal="left" vertical="center" wrapText="1"/>
    </xf>
    <xf numFmtId="10" fontId="8" fillId="3" borderId="1" applyAlignment="1" pivotButton="0" quotePrefix="0" xfId="0">
      <alignment horizontal="right" vertical="center"/>
    </xf>
    <xf numFmtId="0" fontId="10" fillId="4" borderId="1" pivotButton="0" quotePrefix="0" xfId="0"/>
    <xf numFmtId="165" fontId="10" fillId="4" borderId="1" pivotButton="0" quotePrefix="0" xfId="0"/>
    <xf numFmtId="0" fontId="8" fillId="8" borderId="1" applyAlignment="1" pivotButton="0" quotePrefix="0" xfId="0">
      <alignment horizontal="center" vertical="center" wrapText="1"/>
    </xf>
    <xf numFmtId="0" fontId="4" fillId="7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  <xf numFmtId="0" fontId="8" fillId="3" borderId="1" applyAlignment="1" pivotButton="0" quotePrefix="0" xfId="0">
      <alignment horizontal="right" vertical="center"/>
    </xf>
    <xf numFmtId="0" fontId="10" fillId="0" borderId="0" pivotButton="0" quotePrefix="0" xfId="0"/>
    <xf numFmtId="165" fontId="0" fillId="0" borderId="0" pivotButton="0" quotePrefix="0" xfId="0"/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Monthly Gross Income vs. Expenses (2026)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'Schedule E Summary'!C37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'Schedule E Summary'!$B$38:$B$42</f>
            </numRef>
          </cat>
          <val>
            <numRef>
              <f>'Schedule E Summary'!$C$38:$C$42</f>
            </numRef>
          </val>
        </ser>
        <ser>
          <idx val="1"/>
          <order val="1"/>
          <tx>
            <strRef>
              <f>'Schedule E Summary'!D37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'Schedule E Summary'!$B$38:$B$42</f>
            </numRef>
          </cat>
          <val>
            <numRef>
              <f>'Schedule E Summary'!$D$38:$D$42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Month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2026 Expense Category Breakdown</a:t>
            </a:r>
          </a:p>
        </rich>
      </tx>
    </title>
    <plotArea>
      <pieChart>
        <varyColors val="1"/>
        <ser>
          <idx val="0"/>
          <order val="0"/>
          <tx>
            <strRef>
              <f>'Schedule E Summary'!C65</f>
            </strRef>
          </tx>
          <spPr>
            <a:ln xmlns:a="http://schemas.openxmlformats.org/drawingml/2006/main">
              <a:prstDash val="solid"/>
            </a:ln>
          </spPr>
          <cat>
            <numRef>
              <f>'Schedule E Summary'!$B$66:$B$69</f>
            </numRef>
          </cat>
          <val>
            <numRef>
              <f>'Schedule E Summary'!$C$66:$C$69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Net Income Trend by Month (2026)</a:t>
            </a:r>
          </a:p>
        </rich>
      </tx>
    </title>
    <plotArea>
      <lineChart>
        <grouping val="standard"/>
        <ser>
          <idx val="0"/>
          <order val="0"/>
          <tx>
            <strRef>
              <f>'Schedule E Summary'!E37</f>
            </strRef>
          </tx>
          <spPr>
            <a:ln xmlns:a="http://schemas.openxmlformats.org/drawingml/2006/main" w="25000">
              <a:solidFill>
                <a:srgbClr val="0F766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'Schedule E Summary'!$B$38:$B$42</f>
            </numRef>
          </cat>
          <val>
            <numRef>
              <f>'Schedule E Summary'!$E$38:$E$42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Month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Net Income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1</col>
      <colOff>0</colOff>
      <row>44</row>
      <rowOff>0</rowOff>
    </from>
    <ext cx="792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44</row>
      <rowOff>0</rowOff>
    </from>
    <ext cx="576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64</row>
      <rowOff>0</rowOff>
    </from>
    <ext cx="7920000" cy="43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3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58" customWidth="1" min="3" max="3"/>
    <col width="28" customWidth="1" min="4" max="4"/>
  </cols>
  <sheetData>
    <row r="1" ht="40" customHeight="1">
      <c r="B1" s="1" t="inlineStr">
        <is>
          <t>Schedule E Rental Income Statement — Instructions &amp; Guide</t>
        </is>
      </c>
    </row>
    <row r="2" ht="6" customHeight="1"/>
    <row r="3" ht="20" customHeight="1">
      <c r="B3" s="2" t="inlineStr">
        <is>
          <t>PURPOSE</t>
        </is>
      </c>
      <c r="C3" s="36" t="n"/>
      <c r="D3" s="37" t="n"/>
    </row>
    <row r="4" ht="20" customHeight="1">
      <c r="B4" s="2" t="inlineStr">
        <is>
          <t>SHEETS OVERVIEW</t>
        </is>
      </c>
      <c r="C4" s="36" t="n"/>
      <c r="D4" s="37" t="n"/>
    </row>
    <row r="5" ht="30" customHeight="1">
      <c r="B5" s="3" t="inlineStr">
        <is>
          <t>1. Instructions</t>
        </is>
      </c>
      <c r="C5" s="4" t="inlineStr">
        <is>
          <t>This sheet — explains how to use the workbook, color coding, and Schedule E tips.</t>
        </is>
      </c>
      <c r="D5" s="5" t="n"/>
    </row>
    <row r="6" ht="30" customHeight="1">
      <c r="B6" s="3" t="inlineStr">
        <is>
          <t>2. Rental Income &amp; Expenses</t>
        </is>
      </c>
      <c r="C6" s="4" t="inlineStr">
        <is>
          <t>Enter each income receipt or expense payment as one row. Use the Category and Schedule E Category columns to classify transactions per IRS Schedule E line items.</t>
        </is>
      </c>
      <c r="D6" s="5" t="n"/>
    </row>
    <row r="7" ht="30" customHeight="1">
      <c r="B7" s="3" t="inlineStr">
        <is>
          <t>3. Schedule E Summary</t>
        </is>
      </c>
      <c r="C7" s="4" t="inlineStr">
        <is>
          <t>Automatically aggregated dashboard showing property-level totals, expense breakdowns, net income/(loss), occupancy rate, and expense ratio. Use this sheet for tax prep reference.</t>
        </is>
      </c>
      <c r="D7" s="5" t="n"/>
    </row>
    <row r="8" ht="20" customHeight="1">
      <c r="B8" s="2" t="inlineStr">
        <is>
          <t>HOW TO ENTER DATA</t>
        </is>
      </c>
      <c r="C8" s="36" t="n"/>
      <c r="D8" s="37" t="n"/>
    </row>
    <row r="9" ht="30" customHeight="1">
      <c r="B9" s="3" t="inlineStr">
        <is>
          <t>Date</t>
        </is>
      </c>
      <c r="C9" s="4" t="inlineStr">
        <is>
          <t>Enter the transaction date in MM/DD/YYYY format.</t>
        </is>
      </c>
      <c r="D9" s="5" t="n"/>
    </row>
    <row r="10" ht="30" customHeight="1">
      <c r="B10" s="3" t="inlineStr">
        <is>
          <t>Property Name</t>
        </is>
      </c>
      <c r="C10" s="4" t="inlineStr">
        <is>
          <t>A short label for your rental property (e.g., 'Oak Street Duplex').</t>
        </is>
      </c>
      <c r="D10" s="5" t="n"/>
    </row>
    <row r="11" ht="30" customHeight="1">
      <c r="B11" s="3" t="inlineStr">
        <is>
          <t>Property Address / City / State</t>
        </is>
      </c>
      <c r="C11" s="4" t="inlineStr">
        <is>
          <t>Full U.S. address of the rental property.</t>
        </is>
      </c>
      <c r="D11" s="5" t="n"/>
    </row>
    <row r="12" ht="30" customHeight="1">
      <c r="B12" s="3" t="inlineStr">
        <is>
          <t>Tenant / Vendor</t>
        </is>
      </c>
      <c r="C12" s="4" t="inlineStr">
        <is>
          <t>Name of the tenant (for income) or vendor/payee (for expense).</t>
        </is>
      </c>
      <c r="D12" s="5" t="n"/>
    </row>
    <row r="13" ht="30" customHeight="1">
      <c r="B13" s="3" t="inlineStr">
        <is>
          <t>Category</t>
        </is>
      </c>
      <c r="C13" s="4" t="inlineStr">
        <is>
          <t>Select a category from the dropdown. This drives the Schedule E Category mapping.</t>
        </is>
      </c>
      <c r="D13" s="5" t="n"/>
    </row>
    <row r="14" ht="30" customHeight="1">
      <c r="B14" s="3" t="inlineStr">
        <is>
          <t>Description</t>
        </is>
      </c>
      <c r="C14" s="4" t="inlineStr">
        <is>
          <t>Brief note about the transaction (e.g., 'January 2026 rent', 'Roof repair').</t>
        </is>
      </c>
      <c r="D14" s="5" t="n"/>
    </row>
    <row r="15" ht="30" customHeight="1">
      <c r="B15" s="3" t="inlineStr">
        <is>
          <t>Income / Expense</t>
        </is>
      </c>
      <c r="C15" s="4" t="inlineStr">
        <is>
          <t>Enter the dollar amount in the correct column only. Leave the other blank.</t>
        </is>
      </c>
      <c r="D15" s="5" t="n"/>
    </row>
    <row r="16" ht="30" customHeight="1">
      <c r="B16" s="3" t="inlineStr">
        <is>
          <t>Payment Method</t>
        </is>
      </c>
      <c r="C16" s="4" t="inlineStr">
        <is>
          <t>Check, ACH, Credit Card, Cash, Venmo, Zelle, etc.</t>
        </is>
      </c>
      <c r="D16" s="5" t="n"/>
    </row>
    <row r="17" ht="30" customHeight="1">
      <c r="B17" s="3" t="inlineStr">
        <is>
          <t>Rental Type</t>
        </is>
      </c>
      <c r="C17" s="4" t="inlineStr">
        <is>
          <t>Long-Term (12+ month lease) or Short-Term (vacation/nightly rental).</t>
        </is>
      </c>
      <c r="D17" s="5" t="n"/>
    </row>
    <row r="18" ht="30" customHeight="1">
      <c r="B18" s="3" t="inlineStr">
        <is>
          <t>Tax Deductible?</t>
        </is>
      </c>
      <c r="C18" s="4" t="inlineStr">
        <is>
          <t>Auto-calculated: YES if an expense is entered, NO for income rows.</t>
        </is>
      </c>
      <c r="D18" s="5" t="n"/>
    </row>
    <row r="19" ht="30" customHeight="1">
      <c r="B19" s="3" t="inlineStr">
        <is>
          <t>Notes</t>
        </is>
      </c>
      <c r="C19" s="4" t="inlineStr">
        <is>
          <t>Optional free-text notes (lender name, tenant unit, receipt #, etc.).</t>
        </is>
      </c>
      <c r="D19" s="5" t="n"/>
    </row>
    <row r="20" ht="20" customHeight="1">
      <c r="B20" s="2" t="inlineStr">
        <is>
          <t>COLOR LEGEND</t>
        </is>
      </c>
      <c r="C20" s="36" t="n"/>
      <c r="D20" s="37" t="n"/>
    </row>
    <row r="21" ht="30" customHeight="1">
      <c r="B21" s="3" t="inlineStr">
        <is>
          <t>Dark Navy Header</t>
        </is>
      </c>
      <c r="C21" s="4" t="inlineStr">
        <is>
          <t>Column headers — do not edit.</t>
        </is>
      </c>
      <c r="D21" s="5" t="n"/>
    </row>
    <row r="22" ht="30" customHeight="1">
      <c r="B22" s="3" t="inlineStr">
        <is>
          <t>Pale Yellow (#FFFBEB)</t>
        </is>
      </c>
      <c r="C22" s="4" t="inlineStr">
        <is>
          <t>Input cells — enter your data here.</t>
        </is>
      </c>
      <c r="D22" s="5" t="n"/>
    </row>
    <row r="23" ht="30" customHeight="1">
      <c r="B23" s="3" t="inlineStr">
        <is>
          <t>Light Blue Row</t>
        </is>
      </c>
      <c r="C23" s="4" t="inlineStr">
        <is>
          <t>Alternating row shading for readability.</t>
        </is>
      </c>
      <c r="D23" s="5" t="n"/>
    </row>
    <row r="24" ht="30" customHeight="1">
      <c r="B24" s="3" t="inlineStr">
        <is>
          <t>Green value</t>
        </is>
      </c>
      <c r="C24" s="4" t="inlineStr">
        <is>
          <t>Positive income or profit.</t>
        </is>
      </c>
      <c r="D24" s="5" t="n"/>
    </row>
    <row r="25" ht="30" customHeight="1">
      <c r="B25" s="3" t="inlineStr">
        <is>
          <t>Red value</t>
        </is>
      </c>
      <c r="C25" s="4" t="inlineStr">
        <is>
          <t>Expense or net loss — review carefully.</t>
        </is>
      </c>
      <c r="D25" s="5" t="n"/>
    </row>
    <row r="26" ht="20" customHeight="1">
      <c r="B26" s="2" t="inlineStr">
        <is>
          <t>SCHEDULE E TIPS</t>
        </is>
      </c>
      <c r="C26" s="36" t="n"/>
      <c r="D26" s="37" t="n"/>
    </row>
    <row r="27" ht="30" customHeight="1">
      <c r="B27" s="3" t="inlineStr">
        <is>
          <t>Deductible Categories</t>
        </is>
      </c>
      <c r="C27" s="4" t="inlineStr">
        <is>
          <t>IRS Schedule E allows: Advertising, Auto &amp; Travel, Cleaning &amp; Maintenance, Commissions, Insurance, Legal &amp; Professional, Management Fees, Mortgage Interest, Repairs, Supplies, Taxes, Utilities, Depreciation, and Other Expenses.</t>
        </is>
      </c>
      <c r="D27" s="5" t="n"/>
    </row>
    <row r="28" ht="30" customHeight="1">
      <c r="B28" s="3" t="inlineStr">
        <is>
          <t>Depreciation</t>
        </is>
      </c>
      <c r="C28" s="4" t="inlineStr">
        <is>
          <t>Residential rental property is depreciated over 27.5 years (straight-line). Log your annual depreciation as an expense row with Category = 'Depreciation'.</t>
        </is>
      </c>
      <c r="D28" s="5" t="n"/>
    </row>
    <row r="29" ht="30" customHeight="1">
      <c r="B29" s="3" t="inlineStr">
        <is>
          <t>Short-Term Rentals</t>
        </is>
      </c>
      <c r="C29" s="4" t="inlineStr">
        <is>
          <t>If personal use exceeds 14 days or 10% of rental days, deduction limits apply. See IRS Publication 527 for details.</t>
        </is>
      </c>
      <c r="D29" s="5" t="n"/>
    </row>
    <row r="30" ht="30" customHeight="1">
      <c r="B30" s="3" t="inlineStr">
        <is>
          <t>Passive Activity Rules</t>
        </is>
      </c>
      <c r="C30" s="4" t="inlineStr">
        <is>
          <t>Rental losses may be limited by passive activity rules (IRS Form 8582). Consult a CPA if your net rental income is negative.</t>
        </is>
      </c>
      <c r="D30" s="5" t="n"/>
    </row>
    <row r="31" ht="30" customHeight="1">
      <c r="B31" s="3" t="inlineStr">
        <is>
          <t>Record Keeping</t>
        </is>
      </c>
      <c r="C31" s="4" t="inlineStr">
        <is>
          <t>Keep all receipts, invoices, and lease agreements. The IRS recommends keeping records for at least 3-7 years after filing.</t>
        </is>
      </c>
      <c r="D31" s="5" t="n"/>
    </row>
    <row r="32" ht="30" customHeight="1">
      <c r="B32" s="3" t="inlineStr">
        <is>
          <t>1099 Requirements</t>
        </is>
      </c>
      <c r="C32" s="4" t="inlineStr">
        <is>
          <t>If you pay a contractor $600+ in a year, you may need to file IRS Form 1099-NEC.</t>
        </is>
      </c>
      <c r="D32" s="5" t="n"/>
    </row>
    <row r="33" ht="20" customHeight="1">
      <c r="B33" s="2" t="inlineStr">
        <is>
          <t>DISCLAIMER</t>
        </is>
      </c>
      <c r="C33" s="36" t="n"/>
      <c r="D33" s="37" t="n"/>
    </row>
  </sheetData>
  <mergeCells count="7">
    <mergeCell ref="B1:D1"/>
    <mergeCell ref="B3:D3"/>
    <mergeCell ref="B4:D4"/>
    <mergeCell ref="B8:D8"/>
    <mergeCell ref="B20:D20"/>
    <mergeCell ref="B26:D26"/>
    <mergeCell ref="B33:D3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1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  <col width="22" customWidth="1" min="2" max="2"/>
    <col width="26" customWidth="1" min="3" max="3"/>
    <col width="16" customWidth="1" min="4" max="4"/>
    <col width="8" customWidth="1" min="5" max="5"/>
    <col width="22" customWidth="1" min="6" max="6"/>
    <col width="22" customWidth="1" min="7" max="7"/>
    <col width="30" customWidth="1" min="8" max="8"/>
    <col width="14" customWidth="1" min="9" max="9"/>
    <col width="14" customWidth="1" min="10" max="10"/>
    <col width="16" customWidth="1" min="11" max="11"/>
    <col width="18" customWidth="1" min="12" max="12"/>
    <col width="16" customWidth="1" min="13" max="13"/>
    <col width="24" customWidth="1" min="14" max="14"/>
    <col width="16" customWidth="1" min="15" max="15"/>
    <col width="28" customWidth="1" min="16" max="16"/>
  </cols>
  <sheetData>
    <row r="1" ht="40" customHeight="1">
      <c r="A1" s="6" t="inlineStr">
        <is>
          <t>Schedule E — Rental Income &amp; Expense Tracker (Tax Year 2026)</t>
        </is>
      </c>
      <c r="B1" s="36" t="n"/>
      <c r="C1" s="36" t="n"/>
      <c r="D1" s="36" t="n"/>
      <c r="E1" s="36" t="n"/>
      <c r="F1" s="36" t="n"/>
      <c r="G1" s="36" t="n"/>
      <c r="H1" s="36" t="n"/>
      <c r="I1" s="36" t="n"/>
      <c r="J1" s="36" t="n"/>
      <c r="K1" s="36" t="n"/>
      <c r="L1" s="36" t="n"/>
      <c r="M1" s="36" t="n"/>
      <c r="N1" s="36" t="n"/>
      <c r="O1" s="36" t="n"/>
      <c r="P1" s="37" t="n"/>
    </row>
    <row r="2" ht="30" customHeight="1">
      <c r="A2" s="7" t="inlineStr">
        <is>
          <t>Date</t>
        </is>
      </c>
      <c r="B2" s="7" t="inlineStr">
        <is>
          <t>Property Name</t>
        </is>
      </c>
      <c r="C2" s="7" t="inlineStr">
        <is>
          <t>Property Address</t>
        </is>
      </c>
      <c r="D2" s="7" t="inlineStr">
        <is>
          <t>City</t>
        </is>
      </c>
      <c r="E2" s="7" t="inlineStr">
        <is>
          <t>State</t>
        </is>
      </c>
      <c r="F2" s="7" t="inlineStr">
        <is>
          <t>Tenant / Vendor</t>
        </is>
      </c>
      <c r="G2" s="7" t="inlineStr">
        <is>
          <t>Category</t>
        </is>
      </c>
      <c r="H2" s="7" t="inlineStr">
        <is>
          <t>Description</t>
        </is>
      </c>
      <c r="I2" s="7" t="inlineStr">
        <is>
          <t>Income</t>
        </is>
      </c>
      <c r="J2" s="7" t="inlineStr">
        <is>
          <t>Expense</t>
        </is>
      </c>
      <c r="K2" s="7" t="inlineStr">
        <is>
          <t>Net Transaction</t>
        </is>
      </c>
      <c r="L2" s="7" t="inlineStr">
        <is>
          <t>Payment Method</t>
        </is>
      </c>
      <c r="M2" s="7" t="inlineStr">
        <is>
          <t>Rental Type</t>
        </is>
      </c>
      <c r="N2" s="7" t="inlineStr">
        <is>
          <t>Schedule E Category</t>
        </is>
      </c>
      <c r="O2" s="7" t="inlineStr">
        <is>
          <t>Tax Deductible?</t>
        </is>
      </c>
      <c r="P2" s="7" t="inlineStr">
        <is>
          <t>Notes</t>
        </is>
      </c>
    </row>
    <row r="3" ht="20" customHeight="1">
      <c r="A3" s="8" t="inlineStr">
        <is>
          <t>01/08/2026</t>
        </is>
      </c>
      <c r="B3" s="9" t="inlineStr">
        <is>
          <t>Sunset Ridge Apts</t>
        </is>
      </c>
      <c r="C3" s="9" t="inlineStr">
        <is>
          <t>412 Sunset Blvd</t>
        </is>
      </c>
      <c r="D3" s="9" t="inlineStr">
        <is>
          <t>Austin</t>
        </is>
      </c>
      <c r="E3" s="9" t="inlineStr">
        <is>
          <t>TX</t>
        </is>
      </c>
      <c r="F3" s="9" t="inlineStr">
        <is>
          <t>Michael Johnson</t>
        </is>
      </c>
      <c r="G3" s="9" t="inlineStr">
        <is>
          <t>Rent Income</t>
        </is>
      </c>
      <c r="H3" s="9" t="inlineStr">
        <is>
          <t>January 2026 rent payment</t>
        </is>
      </c>
      <c r="I3" s="10" t="n">
        <v>2450</v>
      </c>
      <c r="J3" s="11" t="n"/>
      <c r="K3" s="11">
        <f>IFERROR(I3-J3,0)</f>
        <v/>
      </c>
      <c r="L3" s="9" t="inlineStr">
        <is>
          <t>ACH</t>
        </is>
      </c>
      <c r="M3" s="9" t="inlineStr">
        <is>
          <t>Long-Term</t>
        </is>
      </c>
      <c r="N3" s="9" t="inlineStr">
        <is>
          <t>Rents Received</t>
        </is>
      </c>
      <c r="O3" s="12">
        <f>IF(J3&gt;0,"YES","NO")</f>
        <v/>
      </c>
      <c r="P3" s="9" t="inlineStr"/>
    </row>
    <row r="4" ht="20" customHeight="1">
      <c r="A4" s="8" t="inlineStr">
        <is>
          <t>01/12/2026</t>
        </is>
      </c>
      <c r="B4" s="9" t="inlineStr">
        <is>
          <t>Sunset Ridge Apts</t>
        </is>
      </c>
      <c r="C4" s="9" t="inlineStr">
        <is>
          <t>412 Sunset Blvd</t>
        </is>
      </c>
      <c r="D4" s="9" t="inlineStr">
        <is>
          <t>Austin</t>
        </is>
      </c>
      <c r="E4" s="9" t="inlineStr">
        <is>
          <t>TX</t>
        </is>
      </c>
      <c r="F4" s="9" t="inlineStr">
        <is>
          <t>Home Depot</t>
        </is>
      </c>
      <c r="G4" s="9" t="inlineStr">
        <is>
          <t>Repairs</t>
        </is>
      </c>
      <c r="H4" s="9" t="inlineStr">
        <is>
          <t>Bathroom fixture replacement</t>
        </is>
      </c>
      <c r="I4" s="11" t="n"/>
      <c r="J4" s="13" t="n">
        <v>186.74</v>
      </c>
      <c r="K4" s="11">
        <f>IFERROR(I4-J4,0)</f>
        <v/>
      </c>
      <c r="L4" s="9" t="inlineStr">
        <is>
          <t>Credit Card</t>
        </is>
      </c>
      <c r="M4" s="9" t="inlineStr">
        <is>
          <t>Long-Term</t>
        </is>
      </c>
      <c r="N4" s="9" t="inlineStr">
        <is>
          <t>Repairs</t>
        </is>
      </c>
      <c r="O4" s="12">
        <f>IF(J4&gt;0,"YES","NO")</f>
        <v/>
      </c>
      <c r="P4" s="9" t="inlineStr"/>
    </row>
    <row r="5" ht="20" customHeight="1">
      <c r="A5" s="8" t="inlineStr">
        <is>
          <t>02/01/2026</t>
        </is>
      </c>
      <c r="B5" s="9" t="inlineStr">
        <is>
          <t>Mile High Rental</t>
        </is>
      </c>
      <c r="C5" s="9" t="inlineStr">
        <is>
          <t>890 Larimer St</t>
        </is>
      </c>
      <c r="D5" s="9" t="inlineStr">
        <is>
          <t>Denver</t>
        </is>
      </c>
      <c r="E5" s="9" t="inlineStr">
        <is>
          <t>CO</t>
        </is>
      </c>
      <c r="F5" s="9" t="inlineStr">
        <is>
          <t>Jennifer Smith</t>
        </is>
      </c>
      <c r="G5" s="9" t="inlineStr">
        <is>
          <t>Rent Income</t>
        </is>
      </c>
      <c r="H5" s="9" t="inlineStr">
        <is>
          <t>February 2026 monthly rent</t>
        </is>
      </c>
      <c r="I5" s="10" t="n">
        <v>2100</v>
      </c>
      <c r="J5" s="11" t="n"/>
      <c r="K5" s="11">
        <f>IFERROR(I5-J5,0)</f>
        <v/>
      </c>
      <c r="L5" s="9" t="inlineStr">
        <is>
          <t>ACH</t>
        </is>
      </c>
      <c r="M5" s="9" t="inlineStr">
        <is>
          <t>Long-Term</t>
        </is>
      </c>
      <c r="N5" s="9" t="inlineStr">
        <is>
          <t>Rents Received</t>
        </is>
      </c>
      <c r="O5" s="12">
        <f>IF(J5&gt;0,"YES","NO")</f>
        <v/>
      </c>
      <c r="P5" s="9" t="inlineStr"/>
    </row>
    <row r="6" ht="20" customHeight="1">
      <c r="A6" s="8" t="inlineStr">
        <is>
          <t>02/09/2026</t>
        </is>
      </c>
      <c r="B6" s="9" t="inlineStr">
        <is>
          <t>Mile High Rental</t>
        </is>
      </c>
      <c r="C6" s="9" t="inlineStr">
        <is>
          <t>890 Larimer St</t>
        </is>
      </c>
      <c r="D6" s="9" t="inlineStr">
        <is>
          <t>Denver</t>
        </is>
      </c>
      <c r="E6" s="9" t="inlineStr">
        <is>
          <t>CO</t>
        </is>
      </c>
      <c r="F6" s="9" t="inlineStr">
        <is>
          <t>Ace Hardware</t>
        </is>
      </c>
      <c r="G6" s="9" t="inlineStr">
        <is>
          <t>Cleaning &amp; Maintenance</t>
        </is>
      </c>
      <c r="H6" s="9" t="inlineStr">
        <is>
          <t>HVAC filter &amp; maintenance parts</t>
        </is>
      </c>
      <c r="I6" s="11" t="n"/>
      <c r="J6" s="13" t="n">
        <v>94.28</v>
      </c>
      <c r="K6" s="11">
        <f>IFERROR(I6-J6,0)</f>
        <v/>
      </c>
      <c r="L6" s="9" t="inlineStr">
        <is>
          <t>Credit Card</t>
        </is>
      </c>
      <c r="M6" s="9" t="inlineStr">
        <is>
          <t>Long-Term</t>
        </is>
      </c>
      <c r="N6" s="9" t="inlineStr">
        <is>
          <t>Cleaning &amp; Maintenance</t>
        </is>
      </c>
      <c r="O6" s="12">
        <f>IF(J6&gt;0,"YES","NO")</f>
        <v/>
      </c>
      <c r="P6" s="9" t="inlineStr"/>
    </row>
    <row r="7" ht="20" customHeight="1">
      <c r="A7" s="8" t="inlineStr">
        <is>
          <t>03/03/2026</t>
        </is>
      </c>
      <c r="B7" s="9" t="inlineStr">
        <is>
          <t>Buckeye Flats</t>
        </is>
      </c>
      <c r="C7" s="9" t="inlineStr">
        <is>
          <t>1120 High St</t>
        </is>
      </c>
      <c r="D7" s="9" t="inlineStr">
        <is>
          <t>Columbus</t>
        </is>
      </c>
      <c r="E7" s="9" t="inlineStr">
        <is>
          <t>OH</t>
        </is>
      </c>
      <c r="F7" s="9" t="inlineStr">
        <is>
          <t>James Brown</t>
        </is>
      </c>
      <c r="G7" s="9" t="inlineStr">
        <is>
          <t>Rent Income</t>
        </is>
      </c>
      <c r="H7" s="9" t="inlineStr">
        <is>
          <t>March 2026 rent payment</t>
        </is>
      </c>
      <c r="I7" s="10" t="n">
        <v>1850</v>
      </c>
      <c r="J7" s="11" t="n"/>
      <c r="K7" s="11">
        <f>IFERROR(I7-J7,0)</f>
        <v/>
      </c>
      <c r="L7" s="9" t="inlineStr">
        <is>
          <t>Check</t>
        </is>
      </c>
      <c r="M7" s="9" t="inlineStr">
        <is>
          <t>Long-Term</t>
        </is>
      </c>
      <c r="N7" s="9" t="inlineStr">
        <is>
          <t>Rents Received</t>
        </is>
      </c>
      <c r="O7" s="12">
        <f>IF(J7&gt;0,"YES","NO")</f>
        <v/>
      </c>
      <c r="P7" s="9" t="inlineStr"/>
    </row>
    <row r="8" ht="20" customHeight="1">
      <c r="A8" s="8" t="inlineStr">
        <is>
          <t>03/15/2026</t>
        </is>
      </c>
      <c r="B8" s="9" t="inlineStr">
        <is>
          <t>Buckeye Flats</t>
        </is>
      </c>
      <c r="C8" s="9" t="inlineStr">
        <is>
          <t>1120 High St</t>
        </is>
      </c>
      <c r="D8" s="9" t="inlineStr">
        <is>
          <t>Columbus</t>
        </is>
      </c>
      <c r="E8" s="9" t="inlineStr">
        <is>
          <t>OH</t>
        </is>
      </c>
      <c r="F8" s="9" t="inlineStr">
        <is>
          <t>State Farm Insurance</t>
        </is>
      </c>
      <c r="G8" s="9" t="inlineStr">
        <is>
          <t>Insurance</t>
        </is>
      </c>
      <c r="H8" s="9" t="inlineStr">
        <is>
          <t>Q1 2026 property insurance premium</t>
        </is>
      </c>
      <c r="I8" s="11" t="n"/>
      <c r="J8" s="13" t="n">
        <v>132.5</v>
      </c>
      <c r="K8" s="11">
        <f>IFERROR(I8-J8,0)</f>
        <v/>
      </c>
      <c r="L8" s="9" t="inlineStr">
        <is>
          <t>ACH</t>
        </is>
      </c>
      <c r="M8" s="9" t="inlineStr">
        <is>
          <t>Long-Term</t>
        </is>
      </c>
      <c r="N8" s="9" t="inlineStr">
        <is>
          <t>Insurance</t>
        </is>
      </c>
      <c r="O8" s="12">
        <f>IF(J8&gt;0,"YES","NO")</f>
        <v/>
      </c>
      <c r="P8" s="9" t="inlineStr"/>
    </row>
    <row r="9" ht="20" customHeight="1">
      <c r="A9" s="8" t="inlineStr">
        <is>
          <t>04/02/2026</t>
        </is>
      </c>
      <c r="B9" s="9" t="inlineStr">
        <is>
          <t>Desert View Home</t>
        </is>
      </c>
      <c r="C9" s="9" t="inlineStr">
        <is>
          <t>3305 Camelback Rd</t>
        </is>
      </c>
      <c r="D9" s="9" t="inlineStr">
        <is>
          <t>Phoenix</t>
        </is>
      </c>
      <c r="E9" s="9" t="inlineStr">
        <is>
          <t>AZ</t>
        </is>
      </c>
      <c r="F9" s="9" t="inlineStr">
        <is>
          <t>Emily Davis</t>
        </is>
      </c>
      <c r="G9" s="9" t="inlineStr">
        <is>
          <t>Rent Income</t>
        </is>
      </c>
      <c r="H9" s="9" t="inlineStr">
        <is>
          <t>April 2026 rent payment</t>
        </is>
      </c>
      <c r="I9" s="10" t="n">
        <v>2300</v>
      </c>
      <c r="J9" s="11" t="n"/>
      <c r="K9" s="11">
        <f>IFERROR(I9-J9,0)</f>
        <v/>
      </c>
      <c r="L9" s="9" t="inlineStr">
        <is>
          <t>Zelle</t>
        </is>
      </c>
      <c r="M9" s="9" t="inlineStr">
        <is>
          <t>Long-Term</t>
        </is>
      </c>
      <c r="N9" s="9" t="inlineStr">
        <is>
          <t>Rents Received</t>
        </is>
      </c>
      <c r="O9" s="12">
        <f>IF(J9&gt;0,"YES","NO")</f>
        <v/>
      </c>
      <c r="P9" s="9" t="inlineStr"/>
    </row>
    <row r="10" ht="20" customHeight="1">
      <c r="A10" s="8" t="inlineStr">
        <is>
          <t>04/18/2026</t>
        </is>
      </c>
      <c r="B10" s="9" t="inlineStr">
        <is>
          <t>Desert View Home</t>
        </is>
      </c>
      <c r="C10" s="9" t="inlineStr">
        <is>
          <t>3305 Camelback Rd</t>
        </is>
      </c>
      <c r="D10" s="9" t="inlineStr">
        <is>
          <t>Phoenix</t>
        </is>
      </c>
      <c r="E10" s="9" t="inlineStr">
        <is>
          <t>AZ</t>
        </is>
      </c>
      <c r="F10" s="9" t="inlineStr">
        <is>
          <t>Utility Partners AZ</t>
        </is>
      </c>
      <c r="G10" s="9" t="inlineStr">
        <is>
          <t>Utilities</t>
        </is>
      </c>
      <c r="H10" s="9" t="inlineStr">
        <is>
          <t>April water &amp; electric bill</t>
        </is>
      </c>
      <c r="I10" s="11" t="n"/>
      <c r="J10" s="13" t="n">
        <v>211.63</v>
      </c>
      <c r="K10" s="11">
        <f>IFERROR(I10-J10,0)</f>
        <v/>
      </c>
      <c r="L10" s="9" t="inlineStr">
        <is>
          <t>ACH</t>
        </is>
      </c>
      <c r="M10" s="9" t="inlineStr">
        <is>
          <t>Long-Term</t>
        </is>
      </c>
      <c r="N10" s="9" t="inlineStr">
        <is>
          <t>Utilities</t>
        </is>
      </c>
      <c r="O10" s="12">
        <f>IF(J10&gt;0,"YES","NO")</f>
        <v/>
      </c>
      <c r="P10" s="9" t="inlineStr"/>
    </row>
    <row r="11" ht="20" customHeight="1">
      <c r="A11" s="8" t="inlineStr">
        <is>
          <t>05/05/2026</t>
        </is>
      </c>
      <c r="B11" s="9" t="inlineStr">
        <is>
          <t>Emerald City Suite</t>
        </is>
      </c>
      <c r="C11" s="9" t="inlineStr">
        <is>
          <t>701 Pine St</t>
        </is>
      </c>
      <c r="D11" s="9" t="inlineStr">
        <is>
          <t>Seattle</t>
        </is>
      </c>
      <c r="E11" s="9" t="inlineStr">
        <is>
          <t>WA</t>
        </is>
      </c>
      <c r="F11" s="9" t="inlineStr">
        <is>
          <t>David Wilson</t>
        </is>
      </c>
      <c r="G11" s="9" t="inlineStr">
        <is>
          <t>Rent Income</t>
        </is>
      </c>
      <c r="H11" s="9" t="inlineStr">
        <is>
          <t>Short-term stay May 2026</t>
        </is>
      </c>
      <c r="I11" s="10" t="n">
        <v>3400</v>
      </c>
      <c r="J11" s="11" t="n"/>
      <c r="K11" s="11">
        <f>IFERROR(I11-J11,0)</f>
        <v/>
      </c>
      <c r="L11" s="9" t="inlineStr">
        <is>
          <t>Credit Card</t>
        </is>
      </c>
      <c r="M11" s="9" t="inlineStr">
        <is>
          <t>Short-Term</t>
        </is>
      </c>
      <c r="N11" s="9" t="inlineStr">
        <is>
          <t>Rents Received</t>
        </is>
      </c>
      <c r="O11" s="12">
        <f>IF(J11&gt;0,"YES","NO")</f>
        <v/>
      </c>
      <c r="P11" s="9" t="inlineStr"/>
    </row>
    <row r="12"/>
    <row r="13" ht="4" customHeight="1"/>
    <row r="14" ht="22" customHeight="1">
      <c r="A14" s="7" t="inlineStr">
        <is>
          <t>TOTALS</t>
        </is>
      </c>
      <c r="B14" s="14" t="n"/>
      <c r="C14" s="14" t="n"/>
      <c r="D14" s="14" t="n"/>
      <c r="E14" s="14" t="n"/>
      <c r="F14" s="14" t="n"/>
      <c r="G14" s="14" t="n"/>
      <c r="H14" s="14" t="n"/>
      <c r="I14" s="15">
        <f>SUM(I3:I11)</f>
        <v/>
      </c>
      <c r="J14" s="15">
        <f>SUM(J3:J11)</f>
        <v/>
      </c>
      <c r="K14" s="15">
        <f>SUM(K3:K11)</f>
        <v/>
      </c>
      <c r="L14" s="14" t="n"/>
      <c r="M14" s="14" t="n"/>
      <c r="N14" s="14" t="n"/>
      <c r="O14" s="14" t="n"/>
      <c r="P14" s="14" t="n"/>
    </row>
  </sheetData>
  <mergeCells count="1">
    <mergeCell ref="A1:P1"/>
  </mergeCells>
  <dataValidations count="3">
    <dataValidation sqref="G3:G200" showErrorMessage="1" showInputMessage="1" allowBlank="1" type="list">
      <formula1>"Rent Income,Other Income,Advertising,Auto &amp; Travel,Cleaning &amp; Maintenance,Commissions,Insurance,Legal &amp; Professional,Management Fees,Mortgage Interest,Repairs,Supplies,Taxes,Utilities,Depreciation,Other Expenses"</formula1>
    </dataValidation>
    <dataValidation sqref="L3:L200" showErrorMessage="1" showInputMessage="1" allowBlank="1" type="list">
      <formula1>"ACH,Check,Credit Card,Cash,Venmo,Zelle,Wire Transfer"</formula1>
    </dataValidation>
    <dataValidation sqref="M3:M200" showErrorMessage="1" showInputMessage="1" allowBlank="1" type="list">
      <formula1>"Long-Term,Short-Term"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U69"/>
  <sheetViews>
    <sheetView workbookViewId="0">
      <pane xSplit="2" ySplit="3" topLeftCell="C4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5" customWidth="1" min="1" max="1"/>
    <col width="24" customWidth="1" min="2" max="2"/>
    <col width="16" customWidth="1" min="3" max="3"/>
    <col width="16" customWidth="1" min="4" max="4"/>
    <col width="16" customWidth="1" min="5" max="5"/>
    <col width="14" customWidth="1" min="6" max="6"/>
    <col width="14" customWidth="1" min="7" max="7"/>
    <col width="18" customWidth="1" min="8" max="8"/>
    <col width="14" customWidth="1" min="9" max="9"/>
    <col width="14" customWidth="1" min="10" max="10"/>
    <col width="18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6" customWidth="1" min="17" max="17"/>
    <col width="18" customWidth="1" min="18" max="18"/>
    <col width="18" customWidth="1" min="19" max="19"/>
    <col width="16" customWidth="1" min="20" max="20"/>
    <col width="16" customWidth="1" min="21" max="21"/>
  </cols>
  <sheetData>
    <row r="1" ht="40" customHeight="1">
      <c r="B1" s="16" t="inlineStr">
        <is>
          <t>Schedule E Summary Dashboard — Tax Year 2026</t>
        </is>
      </c>
      <c r="C1" s="36" t="n"/>
      <c r="D1" s="36" t="n"/>
      <c r="E1" s="36" t="n"/>
      <c r="F1" s="36" t="n"/>
      <c r="G1" s="36" t="n"/>
      <c r="H1" s="36" t="n"/>
      <c r="I1" s="36" t="n"/>
      <c r="J1" s="36" t="n"/>
      <c r="K1" s="36" t="n"/>
      <c r="L1" s="36" t="n"/>
      <c r="M1" s="36" t="n"/>
      <c r="N1" s="36" t="n"/>
      <c r="O1" s="36" t="n"/>
      <c r="P1" s="36" t="n"/>
      <c r="Q1" s="36" t="n"/>
      <c r="R1" s="36" t="n"/>
      <c r="S1" s="36" t="n"/>
      <c r="T1" s="36" t="n"/>
      <c r="U1" s="37" t="n"/>
    </row>
    <row r="2" ht="6" customHeight="1"/>
    <row r="3" ht="30" customHeight="1">
      <c r="B3" s="7" t="inlineStr">
        <is>
          <t>Property Name</t>
        </is>
      </c>
      <c r="C3" s="7" t="inlineStr">
        <is>
          <t>Gross Rents</t>
        </is>
      </c>
      <c r="D3" s="7" t="inlineStr">
        <is>
          <t>Other Income</t>
        </is>
      </c>
      <c r="E3" s="7" t="inlineStr">
        <is>
          <t>Total Income</t>
        </is>
      </c>
      <c r="F3" s="7" t="inlineStr">
        <is>
          <t>Advertising</t>
        </is>
      </c>
      <c r="G3" s="7" t="inlineStr">
        <is>
          <t>Auto &amp; Travel</t>
        </is>
      </c>
      <c r="H3" s="7" t="inlineStr">
        <is>
          <t>Cleaning &amp; Maint.</t>
        </is>
      </c>
      <c r="I3" s="7" t="inlineStr">
        <is>
          <t>Commissions</t>
        </is>
      </c>
      <c r="J3" s="7" t="inlineStr">
        <is>
          <t>Insurance</t>
        </is>
      </c>
      <c r="K3" s="7" t="inlineStr">
        <is>
          <t>Legal &amp; Prof.</t>
        </is>
      </c>
      <c r="L3" s="7" t="inlineStr">
        <is>
          <t>Mortgage Interest</t>
        </is>
      </c>
      <c r="M3" s="7" t="inlineStr">
        <is>
          <t>Repairs</t>
        </is>
      </c>
      <c r="N3" s="7" t="inlineStr">
        <is>
          <t>Supplies</t>
        </is>
      </c>
      <c r="O3" s="7" t="inlineStr">
        <is>
          <t>Taxes</t>
        </is>
      </c>
      <c r="P3" s="7" t="inlineStr">
        <is>
          <t>Utilities</t>
        </is>
      </c>
      <c r="Q3" s="7" t="inlineStr">
        <is>
          <t>Depreciation</t>
        </is>
      </c>
      <c r="R3" s="7" t="inlineStr">
        <is>
          <t>Other Expenses</t>
        </is>
      </c>
      <c r="S3" s="7" t="inlineStr">
        <is>
          <t>Total Expenses</t>
        </is>
      </c>
      <c r="T3" s="7" t="inlineStr">
        <is>
          <t>Net Income (Loss)</t>
        </is>
      </c>
      <c r="U3" s="7" t="inlineStr">
        <is>
          <t>Expense Ratio %</t>
        </is>
      </c>
    </row>
    <row r="4" ht="20" customHeight="1">
      <c r="B4" s="17" t="inlineStr">
        <is>
          <t>Sunset Ridge Apts</t>
        </is>
      </c>
      <c r="C4" s="18" t="n">
        <v>2450</v>
      </c>
      <c r="D4" s="18" t="n">
        <v>0</v>
      </c>
      <c r="E4" s="19">
        <f>C4+D4</f>
        <v/>
      </c>
      <c r="F4" s="18" t="n">
        <v>0</v>
      </c>
      <c r="G4" s="18" t="n">
        <v>0</v>
      </c>
      <c r="H4" s="18" t="n">
        <v>0</v>
      </c>
      <c r="I4" s="18" t="n">
        <v>0</v>
      </c>
      <c r="J4" s="18" t="n">
        <v>0</v>
      </c>
      <c r="K4" s="18" t="n">
        <v>0</v>
      </c>
      <c r="L4" s="18" t="n">
        <v>0</v>
      </c>
      <c r="M4" s="18" t="n">
        <v>186.74</v>
      </c>
      <c r="N4" s="18" t="n">
        <v>0</v>
      </c>
      <c r="O4" s="18" t="n">
        <v>0</v>
      </c>
      <c r="P4" s="18" t="n">
        <v>0</v>
      </c>
      <c r="Q4" s="18" t="n">
        <v>0</v>
      </c>
      <c r="R4" s="18" t="n">
        <v>0</v>
      </c>
      <c r="S4" s="20">
        <f>SUM(F4:R4)</f>
        <v/>
      </c>
      <c r="T4" s="18">
        <f>E4-S4</f>
        <v/>
      </c>
      <c r="U4" s="21">
        <f>IFERROR(S4/E4,0)</f>
        <v/>
      </c>
    </row>
    <row r="5" ht="20" customHeight="1">
      <c r="B5" s="4" t="inlineStr">
        <is>
          <t>Mile High Rental</t>
        </is>
      </c>
      <c r="C5" s="22" t="n">
        <v>2100</v>
      </c>
      <c r="D5" s="22" t="n">
        <v>0</v>
      </c>
      <c r="E5" s="23">
        <f>C5+D5</f>
        <v/>
      </c>
      <c r="F5" s="22" t="n">
        <v>0</v>
      </c>
      <c r="G5" s="22" t="n">
        <v>0</v>
      </c>
      <c r="H5" s="22" t="n">
        <v>94.28</v>
      </c>
      <c r="I5" s="22" t="n">
        <v>0</v>
      </c>
      <c r="J5" s="22" t="n">
        <v>0</v>
      </c>
      <c r="K5" s="22" t="n">
        <v>0</v>
      </c>
      <c r="L5" s="22" t="n">
        <v>0</v>
      </c>
      <c r="M5" s="22" t="n">
        <v>0</v>
      </c>
      <c r="N5" s="22" t="n">
        <v>0</v>
      </c>
      <c r="O5" s="22" t="n">
        <v>0</v>
      </c>
      <c r="P5" s="22" t="n">
        <v>0</v>
      </c>
      <c r="Q5" s="22" t="n">
        <v>0</v>
      </c>
      <c r="R5" s="22" t="n">
        <v>0</v>
      </c>
      <c r="S5" s="24">
        <f>SUM(F5:R5)</f>
        <v/>
      </c>
      <c r="T5" s="22">
        <f>E5-S5</f>
        <v/>
      </c>
      <c r="U5" s="25">
        <f>IFERROR(S5/E5,0)</f>
        <v/>
      </c>
    </row>
    <row r="6" ht="20" customHeight="1">
      <c r="B6" s="17" t="inlineStr">
        <is>
          <t>Buckeye Flats</t>
        </is>
      </c>
      <c r="C6" s="18" t="n">
        <v>1850</v>
      </c>
      <c r="D6" s="18" t="n">
        <v>0</v>
      </c>
      <c r="E6" s="19">
        <f>C6+D6</f>
        <v/>
      </c>
      <c r="F6" s="18" t="n">
        <v>0</v>
      </c>
      <c r="G6" s="18" t="n">
        <v>0</v>
      </c>
      <c r="H6" s="18" t="n">
        <v>0</v>
      </c>
      <c r="I6" s="18" t="n">
        <v>0</v>
      </c>
      <c r="J6" s="18" t="n">
        <v>132.5</v>
      </c>
      <c r="K6" s="18" t="n">
        <v>0</v>
      </c>
      <c r="L6" s="18" t="n">
        <v>0</v>
      </c>
      <c r="M6" s="18" t="n">
        <v>0</v>
      </c>
      <c r="N6" s="18" t="n">
        <v>0</v>
      </c>
      <c r="O6" s="18" t="n">
        <v>0</v>
      </c>
      <c r="P6" s="18" t="n">
        <v>0</v>
      </c>
      <c r="Q6" s="18" t="n">
        <v>0</v>
      </c>
      <c r="R6" s="18" t="n">
        <v>0</v>
      </c>
      <c r="S6" s="20">
        <f>SUM(F6:R6)</f>
        <v/>
      </c>
      <c r="T6" s="18">
        <f>E6-S6</f>
        <v/>
      </c>
      <c r="U6" s="21">
        <f>IFERROR(S6/E6,0)</f>
        <v/>
      </c>
    </row>
    <row r="7" ht="20" customHeight="1">
      <c r="B7" s="4" t="inlineStr">
        <is>
          <t>Desert View Home</t>
        </is>
      </c>
      <c r="C7" s="22" t="n">
        <v>2300</v>
      </c>
      <c r="D7" s="22" t="n">
        <v>0</v>
      </c>
      <c r="E7" s="23">
        <f>C7+D7</f>
        <v/>
      </c>
      <c r="F7" s="22" t="n">
        <v>0</v>
      </c>
      <c r="G7" s="22" t="n">
        <v>0</v>
      </c>
      <c r="H7" s="22" t="n">
        <v>0</v>
      </c>
      <c r="I7" s="22" t="n">
        <v>0</v>
      </c>
      <c r="J7" s="22" t="n">
        <v>0</v>
      </c>
      <c r="K7" s="22" t="n">
        <v>0</v>
      </c>
      <c r="L7" s="22" t="n">
        <v>0</v>
      </c>
      <c r="M7" s="22" t="n">
        <v>0</v>
      </c>
      <c r="N7" s="22" t="n">
        <v>0</v>
      </c>
      <c r="O7" s="22" t="n">
        <v>0</v>
      </c>
      <c r="P7" s="22" t="n">
        <v>211.63</v>
      </c>
      <c r="Q7" s="22" t="n">
        <v>0</v>
      </c>
      <c r="R7" s="22" t="n">
        <v>0</v>
      </c>
      <c r="S7" s="24">
        <f>SUM(F7:R7)</f>
        <v/>
      </c>
      <c r="T7" s="22">
        <f>E7-S7</f>
        <v/>
      </c>
      <c r="U7" s="25">
        <f>IFERROR(S7/E7,0)</f>
        <v/>
      </c>
    </row>
    <row r="8" ht="20" customHeight="1">
      <c r="B8" s="17" t="inlineStr">
        <is>
          <t>Emerald City Suite</t>
        </is>
      </c>
      <c r="C8" s="18" t="n">
        <v>3400</v>
      </c>
      <c r="D8" s="18" t="n">
        <v>0</v>
      </c>
      <c r="E8" s="19">
        <f>C8+D8</f>
        <v/>
      </c>
      <c r="F8" s="18" t="n">
        <v>0</v>
      </c>
      <c r="G8" s="18" t="n">
        <v>0</v>
      </c>
      <c r="H8" s="18" t="n">
        <v>0</v>
      </c>
      <c r="I8" s="18" t="n">
        <v>0</v>
      </c>
      <c r="J8" s="18" t="n">
        <v>0</v>
      </c>
      <c r="K8" s="18" t="n">
        <v>0</v>
      </c>
      <c r="L8" s="18" t="n">
        <v>0</v>
      </c>
      <c r="M8" s="18" t="n">
        <v>0</v>
      </c>
      <c r="N8" s="18" t="n">
        <v>0</v>
      </c>
      <c r="O8" s="18" t="n">
        <v>0</v>
      </c>
      <c r="P8" s="18" t="n">
        <v>0</v>
      </c>
      <c r="Q8" s="18" t="n">
        <v>0</v>
      </c>
      <c r="R8" s="18" t="n">
        <v>0</v>
      </c>
      <c r="S8" s="20">
        <f>SUM(F8:R8)</f>
        <v/>
      </c>
      <c r="T8" s="18">
        <f>E8-S8</f>
        <v/>
      </c>
      <c r="U8" s="21">
        <f>IFERROR(S8/E8,0)</f>
        <v/>
      </c>
    </row>
    <row r="9"/>
    <row r="10" ht="22" customHeight="1">
      <c r="B10" s="26" t="inlineStr">
        <is>
          <t>GRAND TOTALS</t>
        </is>
      </c>
      <c r="C10" s="15">
        <f>SUM(C4:C8)</f>
        <v/>
      </c>
      <c r="D10" s="15">
        <f>SUM(D4:D8)</f>
        <v/>
      </c>
      <c r="E10" s="15">
        <f>SUM(E4:E8)</f>
        <v/>
      </c>
      <c r="F10" s="15">
        <f>SUM(F4:F8)</f>
        <v/>
      </c>
      <c r="G10" s="15">
        <f>SUM(G4:G8)</f>
        <v/>
      </c>
      <c r="H10" s="15">
        <f>SUM(H4:H8)</f>
        <v/>
      </c>
      <c r="I10" s="15">
        <f>SUM(I4:I8)</f>
        <v/>
      </c>
      <c r="J10" s="15">
        <f>SUM(J4:J8)</f>
        <v/>
      </c>
      <c r="K10" s="15">
        <f>SUM(K4:K8)</f>
        <v/>
      </c>
      <c r="L10" s="15">
        <f>SUM(L4:L8)</f>
        <v/>
      </c>
      <c r="M10" s="15">
        <f>SUM(M4:M8)</f>
        <v/>
      </c>
      <c r="N10" s="15">
        <f>SUM(N4:N8)</f>
        <v/>
      </c>
      <c r="O10" s="15">
        <f>SUM(O4:O8)</f>
        <v/>
      </c>
      <c r="P10" s="15">
        <f>SUM(P4:P8)</f>
        <v/>
      </c>
      <c r="Q10" s="15">
        <f>SUM(Q4:Q8)</f>
        <v/>
      </c>
      <c r="R10" s="15">
        <f>SUM(R4:R8)</f>
        <v/>
      </c>
      <c r="S10" s="15">
        <f>SUM(S4:S8)</f>
        <v/>
      </c>
      <c r="T10" s="15">
        <f>SUM(T4:T8)</f>
        <v/>
      </c>
      <c r="U10" s="27">
        <f>IFERROR(S10/E10,0)</f>
        <v/>
      </c>
    </row>
    <row r="11"/>
    <row r="12" ht="20" customHeight="1">
      <c r="B12" s="28" t="inlineStr">
        <is>
          <t>Average per Property</t>
        </is>
      </c>
      <c r="E12" s="29">
        <f>IFERROR(AVERAGE(E4:E8),0)</f>
        <v/>
      </c>
      <c r="S12" s="29">
        <f>IFERROR(AVERAGE(S4:S8),0)</f>
        <v/>
      </c>
      <c r="T12" s="29">
        <f>IFERROR(AVERAGE(T4:T8),0)</f>
        <v/>
      </c>
    </row>
    <row r="13"/>
    <row r="14"/>
    <row r="15" ht="6" customHeight="1"/>
    <row r="16" ht="22" customHeight="1">
      <c r="B16" s="7" t="inlineStr">
        <is>
          <t>Category → Schedule E Lookup Table</t>
        </is>
      </c>
      <c r="C16" s="36" t="n"/>
      <c r="D16" s="37" t="n"/>
    </row>
    <row r="17" ht="18" customHeight="1">
      <c r="B17" s="30" t="inlineStr">
        <is>
          <t>Category</t>
        </is>
      </c>
      <c r="C17" s="30" t="inlineStr">
        <is>
          <t>Schedule E Line</t>
        </is>
      </c>
      <c r="D17" s="30" t="inlineStr">
        <is>
          <t>Deductible?</t>
        </is>
      </c>
    </row>
    <row r="18" ht="18" customHeight="1">
      <c r="B18" s="17" t="inlineStr">
        <is>
          <t>Rent Income</t>
        </is>
      </c>
      <c r="C18" s="17" t="inlineStr">
        <is>
          <t>Rents Received</t>
        </is>
      </c>
      <c r="D18" s="17" t="inlineStr">
        <is>
          <t>No (Income)</t>
        </is>
      </c>
    </row>
    <row r="19" ht="18" customHeight="1">
      <c r="B19" s="4" t="inlineStr">
        <is>
          <t>Other Income</t>
        </is>
      </c>
      <c r="C19" s="4" t="inlineStr">
        <is>
          <t>Other Income</t>
        </is>
      </c>
      <c r="D19" s="4" t="inlineStr">
        <is>
          <t>No (Income)</t>
        </is>
      </c>
    </row>
    <row r="20" ht="18" customHeight="1">
      <c r="B20" s="17" t="inlineStr">
        <is>
          <t>Advertising</t>
        </is>
      </c>
      <c r="C20" s="17" t="inlineStr">
        <is>
          <t>Advertising</t>
        </is>
      </c>
      <c r="D20" s="17" t="inlineStr">
        <is>
          <t>Yes</t>
        </is>
      </c>
    </row>
    <row r="21" ht="18" customHeight="1">
      <c r="B21" s="4" t="inlineStr">
        <is>
          <t>Auto &amp; Travel</t>
        </is>
      </c>
      <c r="C21" s="4" t="inlineStr">
        <is>
          <t>Auto &amp; Travel</t>
        </is>
      </c>
      <c r="D21" s="4" t="inlineStr">
        <is>
          <t>Yes</t>
        </is>
      </c>
    </row>
    <row r="22" ht="18" customHeight="1">
      <c r="B22" s="17" t="inlineStr">
        <is>
          <t>Cleaning &amp; Maintenance</t>
        </is>
      </c>
      <c r="C22" s="17" t="inlineStr">
        <is>
          <t>Cleaning &amp; Maintenance</t>
        </is>
      </c>
      <c r="D22" s="17" t="inlineStr">
        <is>
          <t>Yes</t>
        </is>
      </c>
    </row>
    <row r="23" ht="18" customHeight="1">
      <c r="B23" s="4" t="inlineStr">
        <is>
          <t>Commissions</t>
        </is>
      </c>
      <c r="C23" s="4" t="inlineStr">
        <is>
          <t>Commissions</t>
        </is>
      </c>
      <c r="D23" s="4" t="inlineStr">
        <is>
          <t>Yes</t>
        </is>
      </c>
    </row>
    <row r="24" ht="18" customHeight="1">
      <c r="B24" s="17" t="inlineStr">
        <is>
          <t>Insurance</t>
        </is>
      </c>
      <c r="C24" s="17" t="inlineStr">
        <is>
          <t>Insurance</t>
        </is>
      </c>
      <c r="D24" s="17" t="inlineStr">
        <is>
          <t>Yes</t>
        </is>
      </c>
    </row>
    <row r="25" ht="18" customHeight="1">
      <c r="B25" s="4" t="inlineStr">
        <is>
          <t>Legal &amp; Professional</t>
        </is>
      </c>
      <c r="C25" s="4" t="inlineStr">
        <is>
          <t>Legal &amp; Professional</t>
        </is>
      </c>
      <c r="D25" s="4" t="inlineStr">
        <is>
          <t>Yes</t>
        </is>
      </c>
    </row>
    <row r="26" ht="18" customHeight="1">
      <c r="B26" s="17" t="inlineStr">
        <is>
          <t>Management Fees</t>
        </is>
      </c>
      <c r="C26" s="17" t="inlineStr">
        <is>
          <t>Management Fees</t>
        </is>
      </c>
      <c r="D26" s="17" t="inlineStr">
        <is>
          <t>Yes</t>
        </is>
      </c>
    </row>
    <row r="27" ht="18" customHeight="1">
      <c r="B27" s="4" t="inlineStr">
        <is>
          <t>Mortgage Interest</t>
        </is>
      </c>
      <c r="C27" s="4" t="inlineStr">
        <is>
          <t>Mortgage Interest</t>
        </is>
      </c>
      <c r="D27" s="4" t="inlineStr">
        <is>
          <t>Yes</t>
        </is>
      </c>
    </row>
    <row r="28" ht="18" customHeight="1">
      <c r="B28" s="17" t="inlineStr">
        <is>
          <t>Repairs</t>
        </is>
      </c>
      <c r="C28" s="17" t="inlineStr">
        <is>
          <t>Repairs</t>
        </is>
      </c>
      <c r="D28" s="17" t="inlineStr">
        <is>
          <t>Yes</t>
        </is>
      </c>
    </row>
    <row r="29" ht="18" customHeight="1">
      <c r="B29" s="4" t="inlineStr">
        <is>
          <t>Supplies</t>
        </is>
      </c>
      <c r="C29" s="4" t="inlineStr">
        <is>
          <t>Supplies</t>
        </is>
      </c>
      <c r="D29" s="4" t="inlineStr">
        <is>
          <t>Yes</t>
        </is>
      </c>
    </row>
    <row r="30" ht="18" customHeight="1">
      <c r="B30" s="17" t="inlineStr">
        <is>
          <t>Taxes</t>
        </is>
      </c>
      <c r="C30" s="17" t="inlineStr">
        <is>
          <t>Taxes</t>
        </is>
      </c>
      <c r="D30" s="17" t="inlineStr">
        <is>
          <t>Yes</t>
        </is>
      </c>
    </row>
    <row r="31" ht="18" customHeight="1">
      <c r="B31" s="4" t="inlineStr">
        <is>
          <t>Utilities</t>
        </is>
      </c>
      <c r="C31" s="4" t="inlineStr">
        <is>
          <t>Utilities</t>
        </is>
      </c>
      <c r="D31" s="4" t="inlineStr">
        <is>
          <t>Yes</t>
        </is>
      </c>
    </row>
    <row r="32" ht="18" customHeight="1">
      <c r="B32" s="17" t="inlineStr">
        <is>
          <t>Depreciation</t>
        </is>
      </c>
      <c r="C32" s="17" t="inlineStr">
        <is>
          <t>Depreciation</t>
        </is>
      </c>
      <c r="D32" s="17" t="inlineStr">
        <is>
          <t>Yes</t>
        </is>
      </c>
    </row>
    <row r="33" ht="18" customHeight="1">
      <c r="B33" s="4" t="inlineStr">
        <is>
          <t>Other Expenses</t>
        </is>
      </c>
      <c r="C33" s="4" t="inlineStr">
        <is>
          <t>Other Expenses</t>
        </is>
      </c>
      <c r="D33" s="4" t="inlineStr">
        <is>
          <t>Yes</t>
        </is>
      </c>
    </row>
    <row r="34"/>
    <row r="35" ht="6" customHeight="1"/>
    <row r="36">
      <c r="B36" s="7" t="inlineStr">
        <is>
          <t>Monthly Income &amp; Expense Summary (2026)</t>
        </is>
      </c>
      <c r="C36" s="36" t="n"/>
      <c r="D36" s="36" t="n"/>
      <c r="E36" s="36" t="n"/>
      <c r="F36" s="36" t="n"/>
      <c r="G36" s="37" t="n"/>
    </row>
    <row r="37" ht="18" customHeight="1">
      <c r="B37" s="30" t="inlineStr">
        <is>
          <t>Month</t>
        </is>
      </c>
      <c r="C37" s="30" t="inlineStr">
        <is>
          <t>Gross Income</t>
        </is>
      </c>
      <c r="D37" s="30" t="inlineStr">
        <is>
          <t>Total Expenses</t>
        </is>
      </c>
      <c r="E37" s="30" t="inlineStr">
        <is>
          <t>Net Income</t>
        </is>
      </c>
      <c r="F37" s="30" t="inlineStr">
        <is>
          <t>Transaction Count</t>
        </is>
      </c>
    </row>
    <row r="38" ht="18" customHeight="1">
      <c r="B38" s="17" t="inlineStr">
        <is>
          <t>January 2026</t>
        </is>
      </c>
      <c r="C38" s="19" t="n">
        <v>2450</v>
      </c>
      <c r="D38" s="20" t="n">
        <v>186.74</v>
      </c>
      <c r="E38" s="18">
        <f>C38-D38</f>
        <v/>
      </c>
      <c r="F38" s="31" t="n">
        <v>2</v>
      </c>
    </row>
    <row r="39" ht="18" customHeight="1">
      <c r="B39" s="4" t="inlineStr">
        <is>
          <t>February 2026</t>
        </is>
      </c>
      <c r="C39" s="23" t="n">
        <v>2100</v>
      </c>
      <c r="D39" s="24" t="n">
        <v>94.28</v>
      </c>
      <c r="E39" s="22">
        <f>C39-D39</f>
        <v/>
      </c>
      <c r="F39" s="32" t="n">
        <v>2</v>
      </c>
    </row>
    <row r="40" ht="18" customHeight="1">
      <c r="B40" s="17" t="inlineStr">
        <is>
          <t>March 2026</t>
        </is>
      </c>
      <c r="C40" s="19" t="n">
        <v>1850</v>
      </c>
      <c r="D40" s="20" t="n">
        <v>132.5</v>
      </c>
      <c r="E40" s="18">
        <f>C40-D40</f>
        <v/>
      </c>
      <c r="F40" s="31" t="n">
        <v>2</v>
      </c>
    </row>
    <row r="41" ht="18" customHeight="1">
      <c r="B41" s="4" t="inlineStr">
        <is>
          <t>April 2026</t>
        </is>
      </c>
      <c r="C41" s="23" t="n">
        <v>2300</v>
      </c>
      <c r="D41" s="24" t="n">
        <v>211.63</v>
      </c>
      <c r="E41" s="22">
        <f>C41-D41</f>
        <v/>
      </c>
      <c r="F41" s="32" t="n">
        <v>2</v>
      </c>
    </row>
    <row r="42" ht="18" customHeight="1">
      <c r="B42" s="17" t="inlineStr">
        <is>
          <t>May 2026</t>
        </is>
      </c>
      <c r="C42" s="19" t="n">
        <v>3400</v>
      </c>
      <c r="D42" s="18" t="n">
        <v>0</v>
      </c>
      <c r="E42" s="18">
        <f>C42-D42</f>
        <v/>
      </c>
      <c r="F42" s="31" t="n">
        <v>1</v>
      </c>
    </row>
    <row r="43" ht="20" customHeight="1">
      <c r="B43" s="26" t="inlineStr">
        <is>
          <t>Total</t>
        </is>
      </c>
      <c r="C43" s="15">
        <f>SUM(C38:C42)</f>
        <v/>
      </c>
      <c r="D43" s="15">
        <f>SUM(D38:D42)</f>
        <v/>
      </c>
      <c r="E43" s="15">
        <f>SUM(E38:E42)</f>
        <v/>
      </c>
      <c r="F43" s="33">
        <f>SUM(F38:F42)</f>
        <v/>
      </c>
    </row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>
      <c r="B65" s="34" t="inlineStr">
        <is>
          <t>Expense Category</t>
        </is>
      </c>
      <c r="C65" s="34" t="inlineStr">
        <is>
          <t>Amount</t>
        </is>
      </c>
    </row>
    <row r="66">
      <c r="B66" t="inlineStr">
        <is>
          <t>Repairs</t>
        </is>
      </c>
      <c r="C66" s="35" t="n">
        <v>186.74</v>
      </c>
    </row>
    <row r="67">
      <c r="B67" t="inlineStr">
        <is>
          <t>Cleaning &amp; Maint.</t>
        </is>
      </c>
      <c r="C67" s="35" t="n">
        <v>94.28</v>
      </c>
    </row>
    <row r="68">
      <c r="B68" t="inlineStr">
        <is>
          <t>Insurance</t>
        </is>
      </c>
      <c r="C68" s="35" t="n">
        <v>132.5</v>
      </c>
    </row>
    <row r="69">
      <c r="B69" t="inlineStr">
        <is>
          <t>Utilities</t>
        </is>
      </c>
      <c r="C69" s="35" t="n">
        <v>211.63</v>
      </c>
    </row>
  </sheetData>
  <mergeCells count="3">
    <mergeCell ref="B1:U1"/>
    <mergeCell ref="B16:D16"/>
    <mergeCell ref="B36:G36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2026-06-19T06:12:54Z</dcterms:created>
  <dcterms:modified xmlns:dcterms="http://purl.org/dc/terms/" xmlns:xsi="http://www.w3.org/2001/XMLSchema-instance" xsi:type="dcterms:W3CDTF">2026-06-19T06:12:54Z</dcterms:modified>
</cp:coreProperties>
</file>