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Report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i val="1"/>
      <color rgb="00374151"/>
      <sz val="9"/>
    </font>
    <font>
      <name val="Calibri"/>
      <b val="1"/>
      <color rgb="001E293B"/>
      <sz val="11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FFBEB"/>
      </patternFill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4" fontId="3" fillId="5" borderId="1" applyAlignment="1" pivotButton="0" quotePrefix="0" xfId="0">
      <alignment horizontal="right" vertical="center"/>
    </xf>
    <xf numFmtId="164" fontId="3" fillId="3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164" fontId="3" fillId="6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0" fillId="4" borderId="1" pivotButton="0" quotePrefix="0" xfId="0"/>
    <xf numFmtId="164" fontId="5" fillId="4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 wrapText="1"/>
    </xf>
    <xf numFmtId="0" fontId="2" fillId="0" borderId="0" pivotButton="0" quotePrefix="0" xfId="0"/>
    <xf numFmtId="0" fontId="2" fillId="5" borderId="1" applyAlignment="1" pivotButton="0" quotePrefix="0" xfId="0">
      <alignment horizontal="left" vertical="center"/>
    </xf>
    <xf numFmtId="1" fontId="3" fillId="3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left" vertical="center"/>
    </xf>
    <xf numFmtId="0" fontId="7" fillId="0" borderId="0" pivotButton="0" quotePrefix="0" xfId="0"/>
    <xf numFmtId="1" fontId="3" fillId="5" borderId="1" applyAlignment="1" pivotButton="0" quotePrefix="0" xfId="0">
      <alignment horizontal="center" vertical="center"/>
    </xf>
    <xf numFmtId="1" fontId="3" fillId="6" borderId="1" applyAlignment="1" pivotButton="0" quotePrefix="0" xfId="0">
      <alignment horizontal="center" vertical="center"/>
    </xf>
    <xf numFmtId="1" fontId="5" fillId="4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8" customWidth="1" min="3" max="3"/>
    <col width="16" customWidth="1" min="4" max="4"/>
    <col width="16" customWidth="1" min="5" max="5"/>
    <col width="16" customWidth="1" min="6" max="6"/>
    <col width="16" customWidth="1" min="7" max="7"/>
    <col width="14" customWidth="1" min="8" max="8"/>
    <col width="14" customWidth="1" min="9" max="9"/>
    <col width="18" customWidth="1" min="10" max="10"/>
    <col width="28" customWidth="1" min="11" max="11"/>
  </cols>
  <sheetData>
    <row r="1" ht="30" customHeight="1">
      <c r="A1" s="1" t="inlineStr">
        <is>
          <t>GSA Per Diem Expense Report — FY 2026</t>
        </is>
      </c>
    </row>
    <row r="2"/>
    <row r="3" ht="18" customHeight="1">
      <c r="A3" s="2" t="inlineStr">
        <is>
          <t>Employee Name:</t>
        </is>
      </c>
      <c r="B3" s="3" t="inlineStr">
        <is>
          <t>James Whitfield</t>
        </is>
      </c>
      <c r="D3" s="2" t="inlineStr">
        <is>
          <t>Title:</t>
        </is>
      </c>
      <c r="E3" s="3" t="inlineStr">
        <is>
          <t>Program Analyst</t>
        </is>
      </c>
      <c r="G3" s="2" t="inlineStr">
        <is>
          <t>EIN / Employee ID:</t>
        </is>
      </c>
      <c r="H3" s="3" t="inlineStr">
        <is>
          <t>EIN: 82-4571930</t>
        </is>
      </c>
    </row>
    <row r="4" ht="18" customHeight="1">
      <c r="A4" s="2" t="inlineStr">
        <is>
          <t>Department:</t>
        </is>
      </c>
      <c r="B4" s="3" t="inlineStr">
        <is>
          <t>Dept. of Commerce</t>
        </is>
      </c>
      <c r="D4" s="2" t="inlineStr">
        <is>
          <t>Report Period:</t>
        </is>
      </c>
      <c r="E4" s="3" t="inlineStr">
        <is>
          <t>06/01/2026 – 06/30/2026</t>
        </is>
      </c>
      <c r="G4" s="2" t="inlineStr">
        <is>
          <t>Supervisor:</t>
        </is>
      </c>
      <c r="H4" s="3" t="inlineStr">
        <is>
          <t>Sarah Nguyen</t>
        </is>
      </c>
    </row>
    <row r="5" ht="18" customHeight="1">
      <c r="A5" s="2" t="inlineStr">
        <is>
          <t>Travel Auth #:</t>
        </is>
      </c>
      <c r="B5" s="3" t="inlineStr">
        <is>
          <t>TA-2026-0847</t>
        </is>
      </c>
      <c r="D5" s="2" t="inlineStr">
        <is>
          <t>Purpose:</t>
        </is>
      </c>
      <c r="E5" s="3" t="inlineStr">
        <is>
          <t>Regional Field Inspections</t>
        </is>
      </c>
      <c r="G5" s="2" t="inlineStr">
        <is>
          <t>Date Submitted:</t>
        </is>
      </c>
      <c r="H5" s="3" t="inlineStr">
        <is>
          <t>07/01/2026</t>
        </is>
      </c>
    </row>
    <row r="6" ht="6" customHeight="1"/>
    <row r="7" ht="22" customHeight="1">
      <c r="A7" s="4" t="inlineStr">
        <is>
          <t>Date</t>
        </is>
      </c>
      <c r="B7" s="4" t="inlineStr">
        <is>
          <t>Destination City</t>
        </is>
      </c>
      <c r="C7" s="4" t="inlineStr">
        <is>
          <t>State</t>
        </is>
      </c>
      <c r="D7" s="4" t="inlineStr">
        <is>
          <t>GSA M&amp;IE Rate</t>
        </is>
      </c>
      <c r="E7" s="4" t="inlineStr">
        <is>
          <t>Lodging Rate</t>
        </is>
      </c>
      <c r="F7" s="4" t="inlineStr">
        <is>
          <t>M&amp;IE Claimed</t>
        </is>
      </c>
      <c r="G7" s="4" t="inlineStr">
        <is>
          <t>Lodging Claimed</t>
        </is>
      </c>
      <c r="H7" s="4" t="inlineStr">
        <is>
          <t>Misc / Other</t>
        </is>
      </c>
      <c r="I7" s="4" t="inlineStr">
        <is>
          <t>Total Daily</t>
        </is>
      </c>
      <c r="J7" s="4" t="inlineStr">
        <is>
          <t>Receipt Attached</t>
        </is>
      </c>
      <c r="K7" s="4" t="inlineStr">
        <is>
          <t>Notes</t>
        </is>
      </c>
    </row>
    <row r="8" ht="18" customHeight="1">
      <c r="A8" s="5" t="inlineStr">
        <is>
          <t>06/01/2026</t>
        </is>
      </c>
      <c r="B8" s="6" t="inlineStr">
        <is>
          <t>Austin</t>
        </is>
      </c>
      <c r="C8" s="5" t="inlineStr">
        <is>
          <t>TX</t>
        </is>
      </c>
      <c r="D8" s="7" t="n">
        <v>68</v>
      </c>
      <c r="E8" s="7" t="n">
        <v>155</v>
      </c>
      <c r="F8" s="8" t="n">
        <v>68</v>
      </c>
      <c r="G8" s="8" t="n">
        <v>155</v>
      </c>
      <c r="H8" s="8" t="n">
        <v>12.5</v>
      </c>
      <c r="I8" s="7">
        <f>F8+G8+H8</f>
        <v/>
      </c>
      <c r="J8" s="5" t="inlineStr">
        <is>
          <t>Yes</t>
        </is>
      </c>
      <c r="K8" s="6" t="inlineStr">
        <is>
          <t>Arrival day — full M&amp;IE</t>
        </is>
      </c>
    </row>
    <row r="9" ht="18" customHeight="1">
      <c r="A9" s="9" t="inlineStr">
        <is>
          <t>06/02/2026</t>
        </is>
      </c>
      <c r="B9" s="10" t="inlineStr">
        <is>
          <t>Austin</t>
        </is>
      </c>
      <c r="C9" s="9" t="inlineStr">
        <is>
          <t>TX</t>
        </is>
      </c>
      <c r="D9" s="11" t="n">
        <v>68</v>
      </c>
      <c r="E9" s="11" t="n">
        <v>155</v>
      </c>
      <c r="F9" s="8" t="n">
        <v>68</v>
      </c>
      <c r="G9" s="8" t="n">
        <v>155</v>
      </c>
      <c r="H9" s="8" t="n">
        <v>0</v>
      </c>
      <c r="I9" s="11">
        <f>F9+G9+H9</f>
        <v/>
      </c>
      <c r="J9" s="9" t="inlineStr">
        <is>
          <t>Yes</t>
        </is>
      </c>
      <c r="K9" s="10" t="inlineStr">
        <is>
          <t>Full per diem day</t>
        </is>
      </c>
    </row>
    <row r="10" ht="18" customHeight="1">
      <c r="A10" s="5" t="inlineStr">
        <is>
          <t>06/03/2026</t>
        </is>
      </c>
      <c r="B10" s="6" t="inlineStr">
        <is>
          <t>Austin</t>
        </is>
      </c>
      <c r="C10" s="5" t="inlineStr">
        <is>
          <t>TX</t>
        </is>
      </c>
      <c r="D10" s="7" t="n">
        <v>68</v>
      </c>
      <c r="E10" s="7" t="n">
        <v>155</v>
      </c>
      <c r="F10" s="8" t="n">
        <v>51</v>
      </c>
      <c r="G10" s="8" t="n">
        <v>155</v>
      </c>
      <c r="H10" s="8" t="n">
        <v>0</v>
      </c>
      <c r="I10" s="7">
        <f>F10+G10+H10</f>
        <v/>
      </c>
      <c r="J10" s="5" t="inlineStr">
        <is>
          <t>Yes</t>
        </is>
      </c>
      <c r="K10" s="6" t="inlineStr">
        <is>
          <t>Departure — 75% M&amp;IE</t>
        </is>
      </c>
    </row>
    <row r="11" ht="18" customHeight="1">
      <c r="A11" s="9" t="inlineStr">
        <is>
          <t>06/09/2026</t>
        </is>
      </c>
      <c r="B11" s="10" t="inlineStr">
        <is>
          <t>Atlanta</t>
        </is>
      </c>
      <c r="C11" s="9" t="inlineStr">
        <is>
          <t>GA</t>
        </is>
      </c>
      <c r="D11" s="11" t="n">
        <v>74</v>
      </c>
      <c r="E11" s="11" t="n">
        <v>183</v>
      </c>
      <c r="F11" s="8" t="n">
        <v>74</v>
      </c>
      <c r="G11" s="8" t="n">
        <v>183</v>
      </c>
      <c r="H11" s="8" t="n">
        <v>22</v>
      </c>
      <c r="I11" s="11">
        <f>F11+G11+H11</f>
        <v/>
      </c>
      <c r="J11" s="9" t="inlineStr">
        <is>
          <t>Yes</t>
        </is>
      </c>
      <c r="K11" s="10" t="inlineStr">
        <is>
          <t>Arrival; parking receipt</t>
        </is>
      </c>
    </row>
    <row r="12" ht="18" customHeight="1">
      <c r="A12" s="5" t="inlineStr">
        <is>
          <t>06/10/2026</t>
        </is>
      </c>
      <c r="B12" s="6" t="inlineStr">
        <is>
          <t>Atlanta</t>
        </is>
      </c>
      <c r="C12" s="5" t="inlineStr">
        <is>
          <t>GA</t>
        </is>
      </c>
      <c r="D12" s="7" t="n">
        <v>74</v>
      </c>
      <c r="E12" s="7" t="n">
        <v>183</v>
      </c>
      <c r="F12" s="8" t="n">
        <v>74</v>
      </c>
      <c r="G12" s="8" t="n">
        <v>183</v>
      </c>
      <c r="H12" s="8" t="n">
        <v>0</v>
      </c>
      <c r="I12" s="7">
        <f>F12+G12+H12</f>
        <v/>
      </c>
      <c r="J12" s="5" t="inlineStr">
        <is>
          <t>Yes</t>
        </is>
      </c>
      <c r="K12" s="6" t="inlineStr">
        <is>
          <t>Full per diem day</t>
        </is>
      </c>
    </row>
    <row r="13" ht="18" customHeight="1">
      <c r="A13" s="9" t="inlineStr">
        <is>
          <t>06/11/2026</t>
        </is>
      </c>
      <c r="B13" s="10" t="inlineStr">
        <is>
          <t>Atlanta</t>
        </is>
      </c>
      <c r="C13" s="9" t="inlineStr">
        <is>
          <t>GA</t>
        </is>
      </c>
      <c r="D13" s="11" t="n">
        <v>74</v>
      </c>
      <c r="E13" s="11" t="n">
        <v>183</v>
      </c>
      <c r="F13" s="8" t="n">
        <v>55.5</v>
      </c>
      <c r="G13" s="8" t="n">
        <v>183</v>
      </c>
      <c r="H13" s="8" t="n">
        <v>8.75</v>
      </c>
      <c r="I13" s="11">
        <f>F13+G13+H13</f>
        <v/>
      </c>
      <c r="J13" s="9" t="inlineStr">
        <is>
          <t>Yes</t>
        </is>
      </c>
      <c r="K13" s="10" t="inlineStr">
        <is>
          <t>Departure — 75% M&amp;IE</t>
        </is>
      </c>
    </row>
    <row r="14" ht="18" customHeight="1">
      <c r="A14" s="5" t="inlineStr">
        <is>
          <t>06/16/2026</t>
        </is>
      </c>
      <c r="B14" s="6" t="inlineStr">
        <is>
          <t>Denver</t>
        </is>
      </c>
      <c r="C14" s="5" t="inlineStr">
        <is>
          <t>CO</t>
        </is>
      </c>
      <c r="D14" s="7" t="n">
        <v>79</v>
      </c>
      <c r="E14" s="7" t="n">
        <v>196</v>
      </c>
      <c r="F14" s="8" t="n">
        <v>79</v>
      </c>
      <c r="G14" s="8" t="n">
        <v>196</v>
      </c>
      <c r="H14" s="8" t="n">
        <v>0</v>
      </c>
      <c r="I14" s="7">
        <f>F14+G14+H14</f>
        <v/>
      </c>
      <c r="J14" s="5" t="inlineStr">
        <is>
          <t>Yes</t>
        </is>
      </c>
      <c r="K14" s="6" t="inlineStr">
        <is>
          <t>Full per diem day</t>
        </is>
      </c>
    </row>
    <row r="15" ht="18" customHeight="1">
      <c r="A15" s="9" t="inlineStr">
        <is>
          <t>06/17/2026</t>
        </is>
      </c>
      <c r="B15" s="10" t="inlineStr">
        <is>
          <t>Denver</t>
        </is>
      </c>
      <c r="C15" s="9" t="inlineStr">
        <is>
          <t>CO</t>
        </is>
      </c>
      <c r="D15" s="11" t="n">
        <v>79</v>
      </c>
      <c r="E15" s="11" t="n">
        <v>196</v>
      </c>
      <c r="F15" s="8" t="n">
        <v>79</v>
      </c>
      <c r="G15" s="8" t="n">
        <v>196</v>
      </c>
      <c r="H15" s="8" t="n">
        <v>15</v>
      </c>
      <c r="I15" s="11">
        <f>F15+G15+H15</f>
        <v/>
      </c>
      <c r="J15" s="9" t="inlineStr">
        <is>
          <t>Yes</t>
        </is>
      </c>
      <c r="K15" s="10" t="inlineStr">
        <is>
          <t>Conference materials</t>
        </is>
      </c>
    </row>
    <row r="16" ht="18" customHeight="1">
      <c r="A16" s="5" t="inlineStr">
        <is>
          <t>06/18/2026</t>
        </is>
      </c>
      <c r="B16" s="6" t="inlineStr">
        <is>
          <t>Denver</t>
        </is>
      </c>
      <c r="C16" s="5" t="inlineStr">
        <is>
          <t>CO</t>
        </is>
      </c>
      <c r="D16" s="7" t="n">
        <v>79</v>
      </c>
      <c r="E16" s="7" t="n">
        <v>196</v>
      </c>
      <c r="F16" s="8" t="n">
        <v>59.25</v>
      </c>
      <c r="G16" s="8" t="n">
        <v>196</v>
      </c>
      <c r="H16" s="8" t="n">
        <v>0</v>
      </c>
      <c r="I16" s="7">
        <f>F16+G16+H16</f>
        <v/>
      </c>
      <c r="J16" s="5" t="inlineStr">
        <is>
          <t>No</t>
        </is>
      </c>
      <c r="K16" s="6" t="inlineStr">
        <is>
          <t>Departure — 75% M&amp;IE; receipt pending</t>
        </is>
      </c>
    </row>
    <row r="17" ht="18" customHeight="1">
      <c r="A17" s="9" t="inlineStr">
        <is>
          <t>06/24/2026</t>
        </is>
      </c>
      <c r="B17" s="10" t="inlineStr">
        <is>
          <t>Seattle</t>
        </is>
      </c>
      <c r="C17" s="9" t="inlineStr">
        <is>
          <t>WA</t>
        </is>
      </c>
      <c r="D17" s="11" t="n">
        <v>84</v>
      </c>
      <c r="E17" s="11" t="n">
        <v>217</v>
      </c>
      <c r="F17" s="8" t="n">
        <v>84</v>
      </c>
      <c r="G17" s="8" t="n">
        <v>217</v>
      </c>
      <c r="H17" s="8" t="n">
        <v>30</v>
      </c>
      <c r="I17" s="11">
        <f>F17+G17+H17</f>
        <v/>
      </c>
      <c r="J17" s="9" t="inlineStr">
        <is>
          <t>Yes</t>
        </is>
      </c>
      <c r="K17" s="10" t="inlineStr">
        <is>
          <t>Arrival; taxi receipt</t>
        </is>
      </c>
    </row>
    <row r="18" ht="22" customHeight="1">
      <c r="A18" s="12" t="inlineStr">
        <is>
          <t>TOTALS</t>
        </is>
      </c>
      <c r="B18" s="13" t="inlineStr"/>
      <c r="C18" s="13" t="inlineStr"/>
      <c r="D18" s="14">
        <f>SUM(D8:D17)</f>
        <v/>
      </c>
      <c r="E18" s="14">
        <f>SUM(E8:E17)</f>
        <v/>
      </c>
      <c r="F18" s="14">
        <f>SUM(F8:F17)</f>
        <v/>
      </c>
      <c r="G18" s="14">
        <f>SUM(G8:G17)</f>
        <v/>
      </c>
      <c r="H18" s="14">
        <f>SUM(H8:H17)</f>
        <v/>
      </c>
      <c r="I18" s="14">
        <f>SUM(I8:I17)</f>
        <v/>
      </c>
      <c r="J18" s="13" t="inlineStr"/>
      <c r="K18" s="13" t="inlineStr"/>
    </row>
    <row r="19"/>
    <row r="20" ht="30" customHeight="1">
      <c r="A20" s="15" t="inlineStr">
        <is>
          <t>CERTIFICATION: I certify that the expenses listed above were incurred in the performance of official duties and comply with applicable GSA per diem regulations.</t>
        </is>
      </c>
    </row>
    <row r="21"/>
    <row r="22">
      <c r="A22" s="16" t="inlineStr">
        <is>
          <t>Employee Signature:</t>
        </is>
      </c>
      <c r="D22" s="16" t="inlineStr">
        <is>
          <t>Date:</t>
        </is>
      </c>
      <c r="F22" s="16" t="inlineStr">
        <is>
          <t>Supervisor Approval:</t>
        </is>
      </c>
      <c r="I22" s="16" t="inlineStr">
        <is>
          <t>Date:</t>
        </is>
      </c>
    </row>
  </sheetData>
  <mergeCells count="2">
    <mergeCell ref="A1:L1"/>
    <mergeCell ref="A20:L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8" customWidth="1" min="2" max="2"/>
    <col width="10" customWidth="1" min="3" max="3"/>
    <col width="16" customWidth="1" min="4" max="4"/>
    <col width="18" customWidth="1" min="5" max="5"/>
    <col width="14" customWidth="1" min="6" max="6"/>
    <col width="16" customWidth="1" min="7" max="7"/>
  </cols>
  <sheetData>
    <row r="1" ht="30" customHeight="1">
      <c r="A1" s="1" t="inlineStr">
        <is>
          <t>GSA Per Diem Expense Report — Summary</t>
        </is>
      </c>
    </row>
    <row r="2"/>
    <row r="3" ht="20" customHeight="1">
      <c r="A3" s="4" t="inlineStr">
        <is>
          <t>Metric</t>
        </is>
      </c>
      <c r="B3" s="4" t="inlineStr">
        <is>
          <t>Value</t>
        </is>
      </c>
    </row>
    <row r="4" ht="18" customHeight="1">
      <c r="A4" s="17" t="inlineStr">
        <is>
          <t>Total Days Traveled</t>
        </is>
      </c>
      <c r="B4" s="18">
        <f>COUNTA('Expense Report'!A8:A17)</f>
        <v/>
      </c>
    </row>
    <row r="5" ht="18" customHeight="1">
      <c r="A5" s="19" t="inlineStr">
        <is>
          <t>Total M&amp;IE Claimed</t>
        </is>
      </c>
      <c r="B5" s="8">
        <f>SUM('Expense Report'!F8:F17)</f>
        <v/>
      </c>
    </row>
    <row r="6" ht="18" customHeight="1">
      <c r="A6" s="17" t="inlineStr">
        <is>
          <t>Total Lodging Claimed</t>
        </is>
      </c>
      <c r="B6" s="8">
        <f>SUM('Expense Report'!G8:G17)</f>
        <v/>
      </c>
    </row>
    <row r="7" ht="18" customHeight="1">
      <c r="A7" s="19" t="inlineStr">
        <is>
          <t>Total Miscellaneous</t>
        </is>
      </c>
      <c r="B7" s="8">
        <f>SUM('Expense Report'!H8:H17)</f>
        <v/>
      </c>
    </row>
    <row r="8" ht="18" customHeight="1">
      <c r="A8" s="17" t="inlineStr">
        <is>
          <t>Grand Total Expenses</t>
        </is>
      </c>
      <c r="B8" s="14">
        <f>SUM('Expense Report'!I8:I17)</f>
        <v/>
      </c>
    </row>
    <row r="9" ht="18" customHeight="1">
      <c r="A9" s="19" t="inlineStr">
        <is>
          <t>Receipts Attached (count)</t>
        </is>
      </c>
      <c r="B9" s="18">
        <f>COUNTIF('Expense Report'!J8:J17,"Yes")</f>
        <v/>
      </c>
    </row>
    <row r="10" ht="18" customHeight="1">
      <c r="A10" s="17" t="inlineStr">
        <is>
          <t>Days Without Receipt</t>
        </is>
      </c>
      <c r="B10" s="18">
        <f>COUNTIF('Expense Report'!J8:J17,"No")</f>
        <v/>
      </c>
    </row>
    <row r="11" ht="18" customHeight="1">
      <c r="A11" s="19" t="inlineStr">
        <is>
          <t>Average Daily Total</t>
        </is>
      </c>
      <c r="B11" s="8">
        <f>IFERROR(SUM('Expense Report'!I8:I17)/COUNTA('Expense Report'!A8:A17),0)</f>
        <v/>
      </c>
    </row>
    <row r="12"/>
    <row r="13" ht="20" customHeight="1">
      <c r="A13" s="20" t="inlineStr">
        <is>
          <t>Destination Breakdown</t>
        </is>
      </c>
    </row>
    <row r="14" ht="20" customHeight="1">
      <c r="A14" s="4" t="inlineStr">
        <is>
          <t>City</t>
        </is>
      </c>
      <c r="B14" s="4" t="inlineStr">
        <is>
          <t>State</t>
        </is>
      </c>
      <c r="C14" s="4" t="inlineStr">
        <is>
          <t>Days</t>
        </is>
      </c>
      <c r="D14" s="4" t="inlineStr">
        <is>
          <t>M&amp;IE Claimed</t>
        </is>
      </c>
      <c r="E14" s="4" t="inlineStr">
        <is>
          <t>Lodging Claimed</t>
        </is>
      </c>
      <c r="F14" s="4" t="inlineStr">
        <is>
          <t>Misc</t>
        </is>
      </c>
      <c r="G14" s="4" t="inlineStr">
        <is>
          <t>Total</t>
        </is>
      </c>
    </row>
    <row r="15" ht="18" customHeight="1">
      <c r="A15" s="6" t="inlineStr">
        <is>
          <t>Austin</t>
        </is>
      </c>
      <c r="B15" s="5" t="inlineStr">
        <is>
          <t>TX</t>
        </is>
      </c>
      <c r="C15" s="21">
        <f>COUNTIF('Expense Report'!B8:B17,A15)</f>
        <v/>
      </c>
      <c r="D15" s="7">
        <f>IFERROR(SUMIF('Expense Report'!B8:B17,A15,'Expense Report'!F8:F17),0)</f>
        <v/>
      </c>
      <c r="E15" s="7">
        <f>IFERROR(SUMIF('Expense Report'!B8:B17,A15,'Expense Report'!G8:G17),0)</f>
        <v/>
      </c>
      <c r="F15" s="7">
        <f>IFERROR(SUMIF('Expense Report'!B8:B17,A15,'Expense Report'!H8:H17),0)</f>
        <v/>
      </c>
      <c r="G15" s="7">
        <f>D15+E15+F15</f>
        <v/>
      </c>
    </row>
    <row r="16" ht="18" customHeight="1">
      <c r="A16" s="10" t="inlineStr">
        <is>
          <t>Atlanta</t>
        </is>
      </c>
      <c r="B16" s="9" t="inlineStr">
        <is>
          <t>GA</t>
        </is>
      </c>
      <c r="C16" s="22">
        <f>COUNTIF('Expense Report'!B8:B17,A16)</f>
        <v/>
      </c>
      <c r="D16" s="11">
        <f>IFERROR(SUMIF('Expense Report'!B8:B17,A16,'Expense Report'!F8:F17),0)</f>
        <v/>
      </c>
      <c r="E16" s="11">
        <f>IFERROR(SUMIF('Expense Report'!B8:B17,A16,'Expense Report'!G8:G17),0)</f>
        <v/>
      </c>
      <c r="F16" s="11">
        <f>IFERROR(SUMIF('Expense Report'!B8:B17,A16,'Expense Report'!H8:H17),0)</f>
        <v/>
      </c>
      <c r="G16" s="11">
        <f>D16+E16+F16</f>
        <v/>
      </c>
    </row>
    <row r="17" ht="18" customHeight="1">
      <c r="A17" s="6" t="inlineStr">
        <is>
          <t>Denver</t>
        </is>
      </c>
      <c r="B17" s="5" t="inlineStr">
        <is>
          <t>CO</t>
        </is>
      </c>
      <c r="C17" s="21">
        <f>COUNTIF('Expense Report'!B8:B17,A17)</f>
        <v/>
      </c>
      <c r="D17" s="7">
        <f>IFERROR(SUMIF('Expense Report'!B8:B17,A17,'Expense Report'!F8:F17),0)</f>
        <v/>
      </c>
      <c r="E17" s="7">
        <f>IFERROR(SUMIF('Expense Report'!B8:B17,A17,'Expense Report'!G8:G17),0)</f>
        <v/>
      </c>
      <c r="F17" s="7">
        <f>IFERROR(SUMIF('Expense Report'!B8:B17,A17,'Expense Report'!H8:H17),0)</f>
        <v/>
      </c>
      <c r="G17" s="7">
        <f>D17+E17+F17</f>
        <v/>
      </c>
    </row>
    <row r="18" ht="18" customHeight="1">
      <c r="A18" s="10" t="inlineStr">
        <is>
          <t>Seattle</t>
        </is>
      </c>
      <c r="B18" s="9" t="inlineStr">
        <is>
          <t>WA</t>
        </is>
      </c>
      <c r="C18" s="22">
        <f>COUNTIF('Expense Report'!B8:B17,A18)</f>
        <v/>
      </c>
      <c r="D18" s="11">
        <f>IFERROR(SUMIF('Expense Report'!B8:B17,A18,'Expense Report'!F8:F17),0)</f>
        <v/>
      </c>
      <c r="E18" s="11">
        <f>IFERROR(SUMIF('Expense Report'!B8:B17,A18,'Expense Report'!G8:G17),0)</f>
        <v/>
      </c>
      <c r="F18" s="11">
        <f>IFERROR(SUMIF('Expense Report'!B8:B17,A18,'Expense Report'!H8:H17),0)</f>
        <v/>
      </c>
      <c r="G18" s="11">
        <f>D18+E18+F18</f>
        <v/>
      </c>
    </row>
    <row r="19" ht="20" customHeight="1">
      <c r="A19" s="12" t="inlineStr">
        <is>
          <t>TOTAL</t>
        </is>
      </c>
      <c r="B19" s="13" t="inlineStr"/>
      <c r="C19" s="23">
        <f>SUM(C15:C18)</f>
        <v/>
      </c>
      <c r="D19" s="14">
        <f>SUM(D15:D18)</f>
        <v/>
      </c>
      <c r="E19" s="14">
        <f>SUM(E15:E18)</f>
        <v/>
      </c>
      <c r="F19" s="14">
        <f>SUM(F15:F18)</f>
        <v/>
      </c>
      <c r="G19" s="14">
        <f>SUM(G15:G18)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8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60" customWidth="1" min="2" max="2"/>
    <col width="18" customWidth="1" min="3" max="3"/>
    <col width="28" customWidth="1" min="4" max="4"/>
    <col width="18" customWidth="1" min="5" max="5"/>
    <col width="20" customWidth="1" min="6" max="6"/>
  </cols>
  <sheetData>
    <row r="1" ht="30" customHeight="1">
      <c r="A1" s="1" t="inlineStr">
        <is>
          <t>GSA Per Diem Expense Report — Instructions &amp; Reference</t>
        </is>
      </c>
    </row>
    <row r="2"/>
    <row r="3" ht="18" customHeight="1">
      <c r="A3" s="24" t="inlineStr">
        <is>
          <t>OVERVIEW</t>
        </is>
      </c>
      <c r="B3" s="13" t="inlineStr"/>
    </row>
    <row r="4" ht="28" customHeight="1">
      <c r="A4" s="19" t="inlineStr">
        <is>
          <t>Purpose:</t>
        </is>
      </c>
      <c r="B4" s="25" t="inlineStr">
        <is>
          <t>Track official U.S. government travel expenses against GSA per diem rates for reimbursement.</t>
        </is>
      </c>
    </row>
    <row r="5" ht="28" customHeight="1">
      <c r="A5" s="17" t="inlineStr">
        <is>
          <t>Governing Regulation:</t>
        </is>
      </c>
      <c r="B5" s="26" t="inlineStr">
        <is>
          <t>Federal Travel Regulation (FTR) 41 CFR Part 301; GSA per diem rates at gsa.gov/perdiem</t>
        </is>
      </c>
    </row>
    <row r="6" ht="28" customHeight="1">
      <c r="A6" s="19" t="inlineStr">
        <is>
          <t>Fiscal Year:</t>
        </is>
      </c>
      <c r="B6" s="25" t="inlineStr">
        <is>
          <t>Rates effective October 1, 2025 – September 30, 2026 (FY2026).</t>
        </is>
      </c>
    </row>
    <row r="7" ht="8" customHeight="1"/>
    <row r="8" ht="18" customHeight="1">
      <c r="A8" s="24" t="inlineStr">
        <is>
          <t>EXPENSE REPORT SHEET</t>
        </is>
      </c>
      <c r="B8" s="13" t="inlineStr"/>
    </row>
    <row r="9" ht="28" customHeight="1">
      <c r="A9" s="17" t="inlineStr">
        <is>
          <t>Employee Info Block:</t>
        </is>
      </c>
      <c r="B9" s="26" t="inlineStr">
        <is>
          <t>Fill in yellow-highlighted cells: Employee Name, Title, Department, EIN, Supervisor, Travel Authorization Number, Period, and Purpose.</t>
        </is>
      </c>
    </row>
    <row r="10" ht="28" customHeight="1">
      <c r="A10" s="19" t="inlineStr">
        <is>
          <t>Date (Col A):</t>
        </is>
      </c>
      <c r="B10" s="25" t="inlineStr">
        <is>
          <t>Enter travel date in MM/DD/YYYY format.</t>
        </is>
      </c>
    </row>
    <row r="11" ht="28" customHeight="1">
      <c r="A11" s="17" t="inlineStr">
        <is>
          <t>Destination City (Col B):</t>
        </is>
      </c>
      <c r="B11" s="26" t="inlineStr">
        <is>
          <t>Enter the city name exactly (used in Summary SUMIF formulas).</t>
        </is>
      </c>
    </row>
    <row r="12" ht="28" customHeight="1">
      <c r="A12" s="19" t="inlineStr">
        <is>
          <t>State (Col C):</t>
        </is>
      </c>
      <c r="B12" s="25" t="inlineStr">
        <is>
          <t>Two-letter U.S. state abbreviation (e.g., TX, GA, CO).</t>
        </is>
      </c>
    </row>
    <row r="13" ht="28" customHeight="1">
      <c r="A13" s="17" t="inlineStr">
        <is>
          <t>GSA M&amp;IE Rate (Col D):</t>
        </is>
      </c>
      <c r="B13" s="26" t="inlineStr">
        <is>
          <t>Enter the official GSA M&amp;IE rate for that destination. Find rates at gsa.gov/perdiem. This is for reference only.</t>
        </is>
      </c>
    </row>
    <row r="14" ht="28" customHeight="1">
      <c r="A14" s="19" t="inlineStr">
        <is>
          <t>Lodging Rate (Col E):</t>
        </is>
      </c>
      <c r="B14" s="25" t="inlineStr">
        <is>
          <t>Enter the official GSA lodging rate ceiling for that destination. Reference only — taxes excluded per GSA rules.</t>
        </is>
      </c>
    </row>
    <row r="15" ht="28" customHeight="1">
      <c r="A15" s="17" t="inlineStr">
        <is>
          <t>M&amp;IE Claimed (Col F):</t>
        </is>
      </c>
      <c r="B15" s="26" t="inlineStr">
        <is>
          <t>Enter your actual M&amp;IE claim. FIRST/LAST days of travel = 75% of the full M&amp;IE rate per FTR 301-11.101.</t>
        </is>
      </c>
    </row>
    <row r="16" ht="28" customHeight="1">
      <c r="A16" s="19" t="inlineStr">
        <is>
          <t>Lodging Claimed (Col G):</t>
        </is>
      </c>
      <c r="B16" s="25" t="inlineStr">
        <is>
          <t>Actual lodging cost (must not exceed GSA ceiling). Enter 0 if using a government facility.</t>
        </is>
      </c>
    </row>
    <row r="17" ht="28" customHeight="1">
      <c r="A17" s="17" t="inlineStr">
        <is>
          <t>Misc / Other (Col H):</t>
        </is>
      </c>
      <c r="B17" s="26" t="inlineStr">
        <is>
          <t>Allowable incidental costs with receipts (e.g., parking, tolls). NOT meals/personal expenses.</t>
        </is>
      </c>
    </row>
    <row r="18" ht="28" customHeight="1">
      <c r="A18" s="19" t="inlineStr">
        <is>
          <t>Total Daily (Col I):</t>
        </is>
      </c>
      <c r="B18" s="25" t="inlineStr">
        <is>
          <t>Auto-calculated: =M&amp;IE Claimed + Lodging Claimed + Misc.</t>
        </is>
      </c>
    </row>
    <row r="19" ht="28" customHeight="1">
      <c r="A19" s="17" t="inlineStr">
        <is>
          <t>Receipt Attached (Col J):</t>
        </is>
      </c>
      <c r="B19" s="26" t="inlineStr">
        <is>
          <t>Enter Yes or No. Receipts required for lodging and expenses over $75 per policy.</t>
        </is>
      </c>
    </row>
    <row r="20" ht="28" customHeight="1">
      <c r="A20" s="19" t="inlineStr">
        <is>
          <t>Notes (Col K):</t>
        </is>
      </c>
      <c r="B20" s="25" t="inlineStr">
        <is>
          <t>Optional — note 75% day, purpose, or any exceptions.</t>
        </is>
      </c>
    </row>
    <row r="21" ht="8" customHeight="1"/>
    <row r="22" ht="18" customHeight="1">
      <c r="A22" s="24" t="inlineStr">
        <is>
          <t>SUMMARY SHEET</t>
        </is>
      </c>
      <c r="B22" s="13" t="inlineStr"/>
    </row>
    <row r="23" ht="28" customHeight="1">
      <c r="A23" s="17" t="inlineStr">
        <is>
          <t>KPI Block (B4:B11):</t>
        </is>
      </c>
      <c r="B23" s="26" t="inlineStr">
        <is>
          <t>Auto-calculated metrics from the Expense Report sheet. No manual entry needed.</t>
        </is>
      </c>
    </row>
    <row r="24" ht="28" customHeight="1">
      <c r="A24" s="19" t="inlineStr">
        <is>
          <t>Destination Breakdown:</t>
        </is>
      </c>
      <c r="B24" s="25" t="inlineStr">
        <is>
          <t>Auto-populated by city using COUNTIF and SUMIF formulas. Totals row is calculated automatically.</t>
        </is>
      </c>
    </row>
    <row r="25" ht="8" customHeight="1"/>
    <row r="26" ht="18" customHeight="1">
      <c r="A26" s="24" t="inlineStr">
        <is>
          <t>GSA PER DIEM QUICK REFERENCE</t>
        </is>
      </c>
      <c r="B26" s="13" t="inlineStr"/>
    </row>
    <row r="27" ht="28" customHeight="1">
      <c r="A27" s="17" t="inlineStr">
        <is>
          <t>M&amp;IE First/Last Day:</t>
        </is>
      </c>
      <c r="B27" s="26" t="inlineStr">
        <is>
          <t>75% of full M&amp;IE rate — required by FTR 301-11.101.</t>
        </is>
      </c>
    </row>
    <row r="28" ht="28" customHeight="1">
      <c r="A28" s="19" t="inlineStr">
        <is>
          <t>Receipts Required:</t>
        </is>
      </c>
      <c r="B28" s="25" t="inlineStr">
        <is>
          <t>All lodging; any single expense over $75. Retain originals for 3 years.</t>
        </is>
      </c>
    </row>
    <row r="29" ht="28" customHeight="1">
      <c r="A29" s="17" t="inlineStr">
        <is>
          <t>Lodging Taxes:</t>
        </is>
      </c>
      <c r="B29" s="26" t="inlineStr">
        <is>
          <t>Taxes on lodging are reimbursable separately — add to Misc column with note.</t>
        </is>
      </c>
    </row>
    <row r="30" ht="28" customHeight="1">
      <c r="A30" s="19" t="inlineStr">
        <is>
          <t>No Receipt Available:</t>
        </is>
      </c>
      <c r="B30" s="25" t="inlineStr">
        <is>
          <t>Submit a lost receipt affidavit per agency policy.</t>
        </is>
      </c>
    </row>
    <row r="31" ht="28" customHeight="1">
      <c r="A31" s="17" t="inlineStr">
        <is>
          <t>Submission Deadline:</t>
        </is>
      </c>
      <c r="B31" s="26" t="inlineStr">
        <is>
          <t>Submit within 5 business days of return from travel (agency standard).</t>
        </is>
      </c>
    </row>
    <row r="32" ht="28" customHeight="1">
      <c r="A32" s="19" t="inlineStr">
        <is>
          <t>Government Charge Card:</t>
        </is>
      </c>
      <c r="B32" s="25" t="inlineStr">
        <is>
          <t>Use of the GSA SmartPay travel card is mandatory where available.</t>
        </is>
      </c>
    </row>
    <row r="33" ht="28" customHeight="1">
      <c r="A33" s="17" t="inlineStr">
        <is>
          <t>Approval:</t>
        </is>
      </c>
      <c r="B33" s="26" t="inlineStr">
        <is>
          <t>Supervisor signature required before finance processing.</t>
        </is>
      </c>
    </row>
    <row r="34" ht="8" customHeight="1"/>
    <row r="35" ht="18" customHeight="1">
      <c r="A35" s="24" t="inlineStr">
        <is>
          <t>CONTACT / REFERENCE</t>
        </is>
      </c>
      <c r="B35" s="13" t="inlineStr"/>
    </row>
    <row r="36" ht="28" customHeight="1">
      <c r="A36" s="19" t="inlineStr">
        <is>
          <t>GSA Per Diem Rates:</t>
        </is>
      </c>
      <c r="B36" s="25" t="inlineStr">
        <is>
          <t>https://www.gsa.gov/travel/plan-book/per-diem-rates</t>
        </is>
      </c>
    </row>
    <row r="37" ht="28" customHeight="1">
      <c r="A37" s="17" t="inlineStr">
        <is>
          <t>Federal Travel Regulation:</t>
        </is>
      </c>
      <c r="B37" s="26" t="inlineStr">
        <is>
          <t>https://www.gsa.gov/policy-regulations/regulations/federal-travel-regulation-ftr</t>
        </is>
      </c>
    </row>
    <row r="38" ht="28" customHeight="1">
      <c r="A38" s="19" t="inlineStr">
        <is>
          <t>IRS Standard:</t>
        </is>
      </c>
      <c r="B38" s="25" t="inlineStr">
        <is>
          <t>IRS Publication 463 — Travel, Gift, and Car Expenses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2026-06-19T06:07:36Z</dcterms:created>
  <dcterms:modified xmlns:dcterms="http://purl.org/dc/terms/" xmlns:xsi="http://www.w3.org/2001/XMLSchema-instance" xsi:type="dcterms:W3CDTF">2026-06-19T06:07:36Z</dcterms:modified>
</cp:coreProperties>
</file>