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s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MM/DD/YYYY"/>
    <numFmt numFmtId="165" formatCode="#,##0.0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b val="1"/>
      <color rgb="001E293B"/>
      <sz val="10"/>
    </font>
    <font>
      <name val="Calibri"/>
      <b val="1"/>
      <color rgb="000F766E"/>
      <sz val="11"/>
    </font>
    <font>
      <name val="Calibri"/>
      <sz val="10"/>
    </font>
    <font>
      <name val="Calibri"/>
      <color rgb="00374151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1F5F9"/>
      </patternFill>
    </fill>
    <fill>
      <patternFill patternType="solid">
        <fgColor rgb="00D80621"/>
      </patternFill>
    </fill>
    <fill>
      <patternFill patternType="solid">
        <fgColor rgb="00F0FDFA"/>
      </patternFill>
    </fill>
    <fill>
      <patternFill patternType="solid">
        <fgColor rgb="00FFFFFF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/>
    </xf>
    <xf numFmtId="165" fontId="0" fillId="3" borderId="1" applyAlignment="1" pivotButton="0" quotePrefix="0" xfId="0">
      <alignment horizontal="center" vertical="center"/>
    </xf>
    <xf numFmtId="166" fontId="0" fillId="3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left" vertical="center"/>
    </xf>
    <xf numFmtId="10" fontId="0" fillId="3" borderId="1" applyAlignment="1" pivotButton="0" quotePrefix="0" xfId="0">
      <alignment horizontal="center" vertical="center"/>
    </xf>
    <xf numFmtId="166" fontId="0" fillId="3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165" fontId="1" fillId="2" borderId="1" applyAlignment="1" pivotButton="0" quotePrefix="0" xfId="0">
      <alignment horizontal="center" vertical="center"/>
    </xf>
    <xf numFmtId="166" fontId="1" fillId="2" borderId="1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0" fillId="5" borderId="1" pivotButton="0" quotePrefix="0" xfId="0"/>
    <xf numFmtId="0" fontId="4" fillId="6" borderId="1" applyAlignment="1" pivotButton="0" quotePrefix="0" xfId="0">
      <alignment horizontal="left" vertical="center"/>
    </xf>
    <xf numFmtId="166" fontId="5" fillId="4" borderId="1" applyAlignment="1" pivotButton="0" quotePrefix="0" xfId="0">
      <alignment horizontal="right" vertical="center"/>
    </xf>
    <xf numFmtId="0" fontId="6" fillId="6" borderId="1" pivotButton="0" quotePrefix="0" xfId="0"/>
    <xf numFmtId="166" fontId="0" fillId="4" borderId="1" pivotButton="0" quotePrefix="0" xfId="0"/>
    <xf numFmtId="0" fontId="0" fillId="4" borderId="1" pivotButton="0" quotePrefix="0" xfId="0"/>
    <xf numFmtId="0" fontId="4" fillId="7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right" vertical="center"/>
    </xf>
    <xf numFmtId="0" fontId="6" fillId="7" borderId="1" pivotButton="0" quotePrefix="0" xfId="0"/>
    <xf numFmtId="0" fontId="3" fillId="5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left" vertical="center" wrapText="1"/>
    </xf>
    <xf numFmtId="0" fontId="7" fillId="7" borderId="1" applyAlignment="1" pivotButton="0" quotePrefix="0" xfId="0">
      <alignment horizontal="left" vertical="center" wrapText="1"/>
    </xf>
    <xf numFmtId="0" fontId="0" fillId="0" borderId="4" pivotButton="0" quotePrefix="0" xfId="0"/>
  </cellXfs>
  <cellStyles count="1">
    <cellStyle name="Normal" xfId="0" builtinId="0" hidden="0"/>
  </cellStyles>
  <dxfs count="3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B45309"/>
        <sz val="10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Summary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Dashboard'!F3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 Dashboard'!$E$4:$E$6</f>
            </numRef>
          </cat>
          <val>
            <numRef>
              <f>'Summary Dashboard'!$F$4:$F$6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(USD)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Invoice Status Breakdown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Dashboard'!I3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'Summary Dashboard'!$H$4:$H$6</f>
            </numRef>
          </cat>
          <val>
            <numRef>
              <f>'Summary Dashboard'!$I$4:$I$6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Invoiced Totals (2026)</a:t>
            </a:r>
          </a:p>
        </rich>
      </tx>
    </title>
    <plotArea>
      <lineChart>
        <grouping val="standard"/>
        <ser>
          <idx val="0"/>
          <order val="0"/>
          <tx>
            <strRef>
              <f>'Summary Dashboard'!C13</f>
            </strRef>
          </tx>
          <spPr>
            <a:ln xmlns:a="http://schemas.openxmlformats.org/drawingml/2006/main" w="20000">
              <a:solidFill>
                <a:srgbClr val="D8062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 Dashboard'!$B$14:$B$25</f>
            </numRef>
          </cat>
          <val>
            <numRef>
              <f>'Summary Dashboard'!$C$14:$C$25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(USD)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17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17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34</row>
      <rowOff>0</rowOff>
    </from>
    <ext cx="100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1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8" customWidth="1" min="4" max="4"/>
    <col width="22" customWidth="1" min="5" max="5"/>
    <col width="16" customWidth="1" min="6" max="6"/>
    <col width="8" customWidth="1" min="7" max="7"/>
    <col width="28" customWidth="1" min="8" max="8"/>
    <col width="18" customWidth="1" min="9" max="9"/>
    <col width="8" customWidth="1" min="10" max="10"/>
    <col width="10" customWidth="1" min="11" max="11"/>
    <col width="13" customWidth="1" min="12" max="12"/>
    <col width="12" customWidth="1" min="13" max="13"/>
    <col width="13" customWidth="1" min="14" max="14"/>
    <col width="14" customWidth="1" min="15" max="15"/>
    <col width="13" customWidth="1" min="16" max="16"/>
    <col width="13" customWidth="1" min="17" max="17"/>
    <col width="16" customWidth="1" min="18" max="18"/>
    <col width="14" customWidth="1" min="19" max="19"/>
    <col width="14" customWidth="1" min="20" max="20"/>
    <col width="28" customWidth="1" min="21" max="21"/>
  </cols>
  <sheetData>
    <row r="1" ht="22" customHeight="1">
      <c r="A1" s="1" t="inlineStr">
        <is>
          <t>Invoice #</t>
        </is>
      </c>
      <c r="B1" s="1" t="inlineStr">
        <is>
          <t>Invoice Date</t>
        </is>
      </c>
      <c r="C1" s="1" t="inlineStr">
        <is>
          <t>Due Date</t>
        </is>
      </c>
      <c r="D1" s="1" t="inlineStr">
        <is>
          <t>Client Name</t>
        </is>
      </c>
      <c r="E1" s="1" t="inlineStr">
        <is>
          <t>Company</t>
        </is>
      </c>
      <c r="F1" s="1" t="inlineStr">
        <is>
          <t>City</t>
        </is>
      </c>
      <c r="G1" s="1" t="inlineStr">
        <is>
          <t>State</t>
        </is>
      </c>
      <c r="H1" s="1" t="inlineStr">
        <is>
          <t>Project / Service</t>
        </is>
      </c>
      <c r="I1" s="1" t="inlineStr">
        <is>
          <t>Category</t>
        </is>
      </c>
      <c r="J1" s="1" t="inlineStr">
        <is>
          <t>Hours</t>
        </is>
      </c>
      <c r="K1" s="1" t="inlineStr">
        <is>
          <t>Rate</t>
        </is>
      </c>
      <c r="L1" s="1" t="inlineStr">
        <is>
          <t>Subtotal</t>
        </is>
      </c>
      <c r="M1" s="1" t="inlineStr">
        <is>
          <t>Sales Tax %</t>
        </is>
      </c>
      <c r="N1" s="1" t="inlineStr">
        <is>
          <t>Sales Tax</t>
        </is>
      </c>
      <c r="O1" s="1" t="inlineStr">
        <is>
          <t>Total Invoice</t>
        </is>
      </c>
      <c r="P1" s="1" t="inlineStr">
        <is>
          <t>Amount Paid</t>
        </is>
      </c>
      <c r="Q1" s="1" t="inlineStr">
        <is>
          <t>Balance Due</t>
        </is>
      </c>
      <c r="R1" s="1" t="inlineStr">
        <is>
          <t>Status</t>
        </is>
      </c>
      <c r="S1" s="1" t="inlineStr">
        <is>
          <t>Payment Date</t>
        </is>
      </c>
      <c r="T1" s="1" t="inlineStr">
        <is>
          <t>Days Past Due</t>
        </is>
      </c>
      <c r="U1" s="1" t="inlineStr">
        <is>
          <t>Notes</t>
        </is>
      </c>
    </row>
    <row r="2">
      <c r="A2" s="2" t="n">
        <v>1001</v>
      </c>
      <c r="B2" s="3" t="inlineStr">
        <is>
          <t>03/01/2026</t>
        </is>
      </c>
      <c r="C2" s="3" t="inlineStr">
        <is>
          <t>03/31/2026</t>
        </is>
      </c>
      <c r="D2" s="4" t="inlineStr">
        <is>
          <t>Michael Johnson</t>
        </is>
      </c>
      <c r="E2" s="4" t="inlineStr">
        <is>
          <t>Apex Marketing</t>
        </is>
      </c>
      <c r="F2" s="4" t="inlineStr">
        <is>
          <t>Austin</t>
        </is>
      </c>
      <c r="G2" s="2" t="inlineStr">
        <is>
          <t>TX</t>
        </is>
      </c>
      <c r="H2" s="4" t="inlineStr">
        <is>
          <t>Logo Redesign</t>
        </is>
      </c>
      <c r="I2" s="4" t="inlineStr">
        <is>
          <t>Branding</t>
        </is>
      </c>
      <c r="J2" s="5" t="n">
        <v>12.5</v>
      </c>
      <c r="K2" s="6" t="n">
        <v>85</v>
      </c>
      <c r="L2" s="7">
        <f>IF(OR(J2="",K2=""),"",J2*K2)</f>
        <v/>
      </c>
      <c r="M2" s="8" t="n">
        <v>0.0825</v>
      </c>
      <c r="N2" s="7">
        <f>IF(OR(L2="",M2=""),"",L2*M2)</f>
        <v/>
      </c>
      <c r="O2" s="7">
        <f>IF(OR(L2="",N2=""),"",L2+N2)</f>
        <v/>
      </c>
      <c r="P2" s="9" t="n">
        <v>500</v>
      </c>
      <c r="Q2" s="7">
        <f>IF(OR(O2="",P2=""),"",O2-P2)</f>
        <v/>
      </c>
      <c r="R2" s="10">
        <f>IF(Q2&lt;=0,"Paid",IF(P2&gt;0,"Partially Paid","Unpaid"))</f>
        <v/>
      </c>
      <c r="S2" s="11" t="inlineStr"/>
      <c r="T2" s="10">
        <f>IF(R2="Paid",0,MAX(0,TODAY()-C2))</f>
        <v/>
      </c>
      <c r="U2" s="4" t="inlineStr">
        <is>
          <t>Partial - 1st installment</t>
        </is>
      </c>
    </row>
    <row r="3">
      <c r="A3" s="2" t="n">
        <v>1002</v>
      </c>
      <c r="B3" s="3" t="inlineStr">
        <is>
          <t>03/10/2026</t>
        </is>
      </c>
      <c r="C3" s="3" t="inlineStr">
        <is>
          <t>04/09/2026</t>
        </is>
      </c>
      <c r="D3" s="4" t="inlineStr">
        <is>
          <t>Jennifer Williams</t>
        </is>
      </c>
      <c r="E3" s="4" t="inlineStr">
        <is>
          <t>Summit Retail</t>
        </is>
      </c>
      <c r="F3" s="4" t="inlineStr">
        <is>
          <t>Denver</t>
        </is>
      </c>
      <c r="G3" s="2" t="inlineStr">
        <is>
          <t>CO</t>
        </is>
      </c>
      <c r="H3" s="4" t="inlineStr">
        <is>
          <t>Brand Identity Package</t>
        </is>
      </c>
      <c r="I3" s="4" t="inlineStr">
        <is>
          <t>Branding</t>
        </is>
      </c>
      <c r="J3" s="5" t="n">
        <v>20</v>
      </c>
      <c r="K3" s="6" t="n">
        <v>95</v>
      </c>
      <c r="L3" s="7">
        <f>IF(OR(J3="",K3=""),"",J3*K3)</f>
        <v/>
      </c>
      <c r="M3" s="8" t="n">
        <v>0</v>
      </c>
      <c r="N3" s="7">
        <f>IF(OR(L3="",M3=""),"",L3*M3)</f>
        <v/>
      </c>
      <c r="O3" s="7">
        <f>IF(OR(L3="",N3=""),"",L3+N3)</f>
        <v/>
      </c>
      <c r="P3" s="9" t="n">
        <v>1900</v>
      </c>
      <c r="Q3" s="7">
        <f>IF(OR(O3="",P3=""),"",O3-P3)</f>
        <v/>
      </c>
      <c r="R3" s="10">
        <f>IF(Q3&lt;=0,"Paid",IF(P3&gt;0,"Partially Paid","Unpaid"))</f>
        <v/>
      </c>
      <c r="S3" s="11" t="inlineStr">
        <is>
          <t>04/07/2026</t>
        </is>
      </c>
      <c r="T3" s="10">
        <f>IF(R3="Paid",0,MAX(0,TODAY()-C3))</f>
        <v/>
      </c>
      <c r="U3" s="4" t="inlineStr">
        <is>
          <t>Paid in full</t>
        </is>
      </c>
    </row>
    <row r="4">
      <c r="A4" s="2" t="n">
        <v>1003</v>
      </c>
      <c r="B4" s="3" t="inlineStr">
        <is>
          <t>03/15/2026</t>
        </is>
      </c>
      <c r="C4" s="3" t="inlineStr">
        <is>
          <t>04/14/2026</t>
        </is>
      </c>
      <c r="D4" s="4" t="inlineStr">
        <is>
          <t>James Miller</t>
        </is>
      </c>
      <c r="E4" s="4" t="inlineStr">
        <is>
          <t>Blue Oak Coffee</t>
        </is>
      </c>
      <c r="F4" s="4" t="inlineStr">
        <is>
          <t>Columbus</t>
        </is>
      </c>
      <c r="G4" s="2" t="inlineStr">
        <is>
          <t>OH</t>
        </is>
      </c>
      <c r="H4" s="4" t="inlineStr">
        <is>
          <t>Social Media Graphics</t>
        </is>
      </c>
      <c r="I4" s="4" t="inlineStr">
        <is>
          <t>Social Media</t>
        </is>
      </c>
      <c r="J4" s="5" t="n">
        <v>8</v>
      </c>
      <c r="K4" s="6" t="n">
        <v>70</v>
      </c>
      <c r="L4" s="7">
        <f>IF(OR(J4="",K4=""),"",J4*K4)</f>
        <v/>
      </c>
      <c r="M4" s="8" t="n">
        <v>0.0575</v>
      </c>
      <c r="N4" s="7">
        <f>IF(OR(L4="",M4=""),"",L4*M4)</f>
        <v/>
      </c>
      <c r="O4" s="7">
        <f>IF(OR(L4="",N4=""),"",L4+N4)</f>
        <v/>
      </c>
      <c r="P4" s="9" t="n">
        <v>0</v>
      </c>
      <c r="Q4" s="7">
        <f>IF(OR(O4="",P4=""),"",O4-P4)</f>
        <v/>
      </c>
      <c r="R4" s="10">
        <f>IF(Q4&lt;=0,"Paid",IF(P4&gt;0,"Partially Paid","Unpaid"))</f>
        <v/>
      </c>
      <c r="S4" s="11" t="inlineStr"/>
      <c r="T4" s="10">
        <f>IF(R4="Paid",0,MAX(0,TODAY()-C4))</f>
        <v/>
      </c>
      <c r="U4" s="4" t="inlineStr">
        <is>
          <t>Awaiting approval</t>
        </is>
      </c>
    </row>
    <row r="5">
      <c r="A5" s="2" t="n">
        <v>1004</v>
      </c>
      <c r="B5" s="3" t="inlineStr">
        <is>
          <t>03/22/2026</t>
        </is>
      </c>
      <c r="C5" s="3" t="inlineStr">
        <is>
          <t>04/21/2026</t>
        </is>
      </c>
      <c r="D5" s="4" t="inlineStr">
        <is>
          <t>Emily Davis</t>
        </is>
      </c>
      <c r="E5" s="4" t="inlineStr">
        <is>
          <t>Northstar Real Estate</t>
        </is>
      </c>
      <c r="F5" s="4" t="inlineStr">
        <is>
          <t>Phoenix</t>
        </is>
      </c>
      <c r="G5" s="2" t="inlineStr">
        <is>
          <t>AZ</t>
        </is>
      </c>
      <c r="H5" s="4" t="inlineStr">
        <is>
          <t>Brochure Design</t>
        </is>
      </c>
      <c r="I5" s="4" t="inlineStr">
        <is>
          <t>Print</t>
        </is>
      </c>
      <c r="J5" s="5" t="n">
        <v>15</v>
      </c>
      <c r="K5" s="6" t="n">
        <v>90</v>
      </c>
      <c r="L5" s="7">
        <f>IF(OR(J5="",K5=""),"",J5*K5)</f>
        <v/>
      </c>
      <c r="M5" s="8" t="n">
        <v>0</v>
      </c>
      <c r="N5" s="7">
        <f>IF(OR(L5="",M5=""),"",L5*M5)</f>
        <v/>
      </c>
      <c r="O5" s="7">
        <f>IF(OR(L5="",N5=""),"",L5+N5)</f>
        <v/>
      </c>
      <c r="P5" s="9" t="n">
        <v>1350</v>
      </c>
      <c r="Q5" s="7">
        <f>IF(OR(O5="",P5=""),"",O5-P5)</f>
        <v/>
      </c>
      <c r="R5" s="10">
        <f>IF(Q5&lt;=0,"Paid",IF(P5&gt;0,"Partially Paid","Unpaid"))</f>
        <v/>
      </c>
      <c r="S5" s="11" t="inlineStr">
        <is>
          <t>04/18/2026</t>
        </is>
      </c>
      <c r="T5" s="10">
        <f>IF(R5="Paid",0,MAX(0,TODAY()-C5))</f>
        <v/>
      </c>
      <c r="U5" s="4" t="inlineStr">
        <is>
          <t>Paid - check #4421</t>
        </is>
      </c>
    </row>
    <row r="6">
      <c r="A6" s="2" t="n">
        <v>1005</v>
      </c>
      <c r="B6" s="3" t="inlineStr">
        <is>
          <t>04/01/2026</t>
        </is>
      </c>
      <c r="C6" s="3" t="inlineStr">
        <is>
          <t>05/01/2026</t>
        </is>
      </c>
      <c r="D6" s="4" t="inlineStr">
        <is>
          <t>David Brown</t>
        </is>
      </c>
      <c r="E6" s="4" t="inlineStr">
        <is>
          <t>BrightPath Consulting</t>
        </is>
      </c>
      <c r="F6" s="4" t="inlineStr">
        <is>
          <t>Atlanta</t>
        </is>
      </c>
      <c r="G6" s="2" t="inlineStr">
        <is>
          <t>GA</t>
        </is>
      </c>
      <c r="H6" s="4" t="inlineStr">
        <is>
          <t>Pitch Deck Cleanup</t>
        </is>
      </c>
      <c r="I6" s="4" t="inlineStr">
        <is>
          <t>Presentation</t>
        </is>
      </c>
      <c r="J6" s="5" t="n">
        <v>10</v>
      </c>
      <c r="K6" s="6" t="n">
        <v>100</v>
      </c>
      <c r="L6" s="7">
        <f>IF(OR(J6="",K6=""),"",J6*K6)</f>
        <v/>
      </c>
      <c r="M6" s="8" t="n">
        <v>0</v>
      </c>
      <c r="N6" s="7">
        <f>IF(OR(L6="",M6=""),"",L6*M6)</f>
        <v/>
      </c>
      <c r="O6" s="7">
        <f>IF(OR(L6="",N6=""),"",L6+N6)</f>
        <v/>
      </c>
      <c r="P6" s="9" t="n">
        <v>600</v>
      </c>
      <c r="Q6" s="7">
        <f>IF(OR(O6="",P6=""),"",O6-P6)</f>
        <v/>
      </c>
      <c r="R6" s="10">
        <f>IF(Q6&lt;=0,"Paid",IF(P6&gt;0,"Partially Paid","Unpaid"))</f>
        <v/>
      </c>
      <c r="S6" s="11" t="inlineStr"/>
      <c r="T6" s="10">
        <f>IF(R6="Paid",0,MAX(0,TODAY()-C6))</f>
        <v/>
      </c>
      <c r="U6" s="4" t="inlineStr">
        <is>
          <t>Partial - balance pending</t>
        </is>
      </c>
    </row>
    <row r="7">
      <c r="A7" s="2" t="n">
        <v>1006</v>
      </c>
      <c r="B7" s="3" t="inlineStr">
        <is>
          <t>04/05/2026</t>
        </is>
      </c>
      <c r="C7" s="3" t="inlineStr">
        <is>
          <t>05/05/2026</t>
        </is>
      </c>
      <c r="D7" s="4" t="inlineStr">
        <is>
          <t>Sarah Wilson</t>
        </is>
      </c>
      <c r="E7" s="4" t="inlineStr">
        <is>
          <t>Cedar Health Group</t>
        </is>
      </c>
      <c r="F7" s="4" t="inlineStr">
        <is>
          <t>Seattle</t>
        </is>
      </c>
      <c r="G7" s="2" t="inlineStr">
        <is>
          <t>WA</t>
        </is>
      </c>
      <c r="H7" s="4" t="inlineStr">
        <is>
          <t>Website Banner Set</t>
        </is>
      </c>
      <c r="I7" s="4" t="inlineStr">
        <is>
          <t>Digital</t>
        </is>
      </c>
      <c r="J7" s="5" t="n">
        <v>6</v>
      </c>
      <c r="K7" s="6" t="n">
        <v>110</v>
      </c>
      <c r="L7" s="7">
        <f>IF(OR(J7="",K7=""),"",J7*K7)</f>
        <v/>
      </c>
      <c r="M7" s="8" t="n">
        <v>0.1025</v>
      </c>
      <c r="N7" s="7">
        <f>IF(OR(L7="",M7=""),"",L7*M7)</f>
        <v/>
      </c>
      <c r="O7" s="7">
        <f>IF(OR(L7="",N7=""),"",L7+N7)</f>
        <v/>
      </c>
      <c r="P7" s="9" t="n">
        <v>0</v>
      </c>
      <c r="Q7" s="7">
        <f>IF(OR(O7="",P7=""),"",O7-P7)</f>
        <v/>
      </c>
      <c r="R7" s="10">
        <f>IF(Q7&lt;=0,"Paid",IF(P7&gt;0,"Partially Paid","Unpaid"))</f>
        <v/>
      </c>
      <c r="S7" s="11" t="inlineStr"/>
      <c r="T7" s="10">
        <f>IF(R7="Paid",0,MAX(0,TODAY()-C7))</f>
        <v/>
      </c>
      <c r="U7" s="4" t="inlineStr">
        <is>
          <t>Invoice sent 04/06</t>
        </is>
      </c>
    </row>
    <row r="8">
      <c r="A8" s="2" t="n">
        <v>1007</v>
      </c>
      <c r="B8" s="3" t="inlineStr">
        <is>
          <t>04/10/2026</t>
        </is>
      </c>
      <c r="C8" s="3" t="inlineStr">
        <is>
          <t>05/10/2026</t>
        </is>
      </c>
      <c r="D8" s="4" t="inlineStr">
        <is>
          <t>Robert Garcia</t>
        </is>
      </c>
      <c r="E8" s="4" t="inlineStr">
        <is>
          <t>Summit Events</t>
        </is>
      </c>
      <c r="F8" s="4" t="inlineStr">
        <is>
          <t>Nashville</t>
        </is>
      </c>
      <c r="G8" s="2" t="inlineStr">
        <is>
          <t>TN</t>
        </is>
      </c>
      <c r="H8" s="4" t="inlineStr">
        <is>
          <t>Event Signage</t>
        </is>
      </c>
      <c r="I8" s="4" t="inlineStr">
        <is>
          <t>Print</t>
        </is>
      </c>
      <c r="J8" s="5" t="n">
        <v>18</v>
      </c>
      <c r="K8" s="6" t="n">
        <v>80</v>
      </c>
      <c r="L8" s="7">
        <f>IF(OR(J8="",K8=""),"",J8*K8)</f>
        <v/>
      </c>
      <c r="M8" s="8" t="n">
        <v>0.0975</v>
      </c>
      <c r="N8" s="7">
        <f>IF(OR(L8="",M8=""),"",L8*M8)</f>
        <v/>
      </c>
      <c r="O8" s="7">
        <f>IF(OR(L8="",N8=""),"",L8+N8)</f>
        <v/>
      </c>
      <c r="P8" s="9" t="n">
        <v>1580.4</v>
      </c>
      <c r="Q8" s="7">
        <f>IF(OR(O8="",P8=""),"",O8-P8)</f>
        <v/>
      </c>
      <c r="R8" s="10">
        <f>IF(Q8&lt;=0,"Paid",IF(P8&gt;0,"Partially Paid","Unpaid"))</f>
        <v/>
      </c>
      <c r="S8" s="11" t="inlineStr">
        <is>
          <t>05/08/2026</t>
        </is>
      </c>
      <c r="T8" s="10">
        <f>IF(R8="Paid",0,MAX(0,TODAY()-C8))</f>
        <v/>
      </c>
      <c r="U8" s="4" t="inlineStr">
        <is>
          <t>Paid - ACH transfer</t>
        </is>
      </c>
    </row>
    <row r="9">
      <c r="A9" s="2" t="n">
        <v>1008</v>
      </c>
      <c r="B9" s="3" t="inlineStr">
        <is>
          <t>04/18/2026</t>
        </is>
      </c>
      <c r="C9" s="3" t="inlineStr">
        <is>
          <t>05/18/2026</t>
        </is>
      </c>
      <c r="D9" s="4" t="inlineStr">
        <is>
          <t>Ashley Martinez</t>
        </is>
      </c>
      <c r="E9" s="4" t="inlineStr">
        <is>
          <t>Carolinas Boutique</t>
        </is>
      </c>
      <c r="F9" s="4" t="inlineStr">
        <is>
          <t>Charlotte</t>
        </is>
      </c>
      <c r="G9" s="2" t="inlineStr">
        <is>
          <t>NC</t>
        </is>
      </c>
      <c r="H9" s="4" t="inlineStr">
        <is>
          <t>Email Header Graphics</t>
        </is>
      </c>
      <c r="I9" s="4" t="inlineStr">
        <is>
          <t>Digital</t>
        </is>
      </c>
      <c r="J9" s="5" t="n">
        <v>5</v>
      </c>
      <c r="K9" s="6" t="n">
        <v>75</v>
      </c>
      <c r="L9" s="7">
        <f>IF(OR(J9="",K9=""),"",J9*K9)</f>
        <v/>
      </c>
      <c r="M9" s="8" t="n">
        <v>0.0475</v>
      </c>
      <c r="N9" s="7">
        <f>IF(OR(L9="",M9=""),"",L9*M9)</f>
        <v/>
      </c>
      <c r="O9" s="7">
        <f>IF(OR(L9="",N9=""),"",L9+N9)</f>
        <v/>
      </c>
      <c r="P9" s="9" t="n">
        <v>0</v>
      </c>
      <c r="Q9" s="7">
        <f>IF(OR(O9="",P9=""),"",O9-P9)</f>
        <v/>
      </c>
      <c r="R9" s="10">
        <f>IF(Q9&lt;=0,"Paid",IF(P9&gt;0,"Partially Paid","Unpaid"))</f>
        <v/>
      </c>
      <c r="S9" s="11" t="inlineStr"/>
      <c r="T9" s="10">
        <f>IF(R9="Paid",0,MAX(0,TODAY()-C9))</f>
        <v/>
      </c>
      <c r="U9" s="4" t="inlineStr">
        <is>
          <t>Follow-up needed</t>
        </is>
      </c>
    </row>
    <row r="10">
      <c r="A10" s="2" t="n">
        <v>1009</v>
      </c>
      <c r="B10" s="3" t="inlineStr">
        <is>
          <t>05/01/2026</t>
        </is>
      </c>
      <c r="C10" s="3" t="inlineStr">
        <is>
          <t>05/31/2026</t>
        </is>
      </c>
      <c r="D10" s="4" t="inlineStr">
        <is>
          <t>Christopher Anderson</t>
        </is>
      </c>
      <c r="E10" s="4" t="inlineStr">
        <is>
          <t>Desert Tech Co.</t>
        </is>
      </c>
      <c r="F10" s="4" t="inlineStr">
        <is>
          <t>Phoenix</t>
        </is>
      </c>
      <c r="G10" s="2" t="inlineStr">
        <is>
          <t>AZ</t>
        </is>
      </c>
      <c r="H10" s="4" t="inlineStr">
        <is>
          <t>Product Launch Assets</t>
        </is>
      </c>
      <c r="I10" s="4" t="inlineStr">
        <is>
          <t>Branding</t>
        </is>
      </c>
      <c r="J10" s="5" t="n">
        <v>22</v>
      </c>
      <c r="K10" s="6" t="n">
        <v>105</v>
      </c>
      <c r="L10" s="7">
        <f>IF(OR(J10="",K10=""),"",J10*K10)</f>
        <v/>
      </c>
      <c r="M10" s="8" t="n">
        <v>0</v>
      </c>
      <c r="N10" s="7">
        <f>IF(OR(L10="",M10=""),"",L10*M10)</f>
        <v/>
      </c>
      <c r="O10" s="7">
        <f>IF(OR(L10="",N10=""),"",L10+N10)</f>
        <v/>
      </c>
      <c r="P10" s="9" t="n">
        <v>1500</v>
      </c>
      <c r="Q10" s="7">
        <f>IF(OR(O10="",P10=""),"",O10-P10)</f>
        <v/>
      </c>
      <c r="R10" s="10">
        <f>IF(Q10&lt;=0,"Paid",IF(P10&gt;0,"Partially Paid","Unpaid"))</f>
        <v/>
      </c>
      <c r="S10" s="11" t="inlineStr"/>
      <c r="T10" s="10">
        <f>IF(R10="Paid",0,MAX(0,TODAY()-C10))</f>
        <v/>
      </c>
      <c r="U10" s="4" t="inlineStr">
        <is>
          <t>50% upfront received</t>
        </is>
      </c>
    </row>
    <row r="11" ht="20" customHeight="1">
      <c r="A11" s="1" t="inlineStr">
        <is>
          <t>TOTALS</t>
        </is>
      </c>
      <c r="B11" s="1" t="n"/>
      <c r="C11" s="1" t="n"/>
      <c r="D11" s="1" t="n"/>
      <c r="E11" s="1" t="n"/>
      <c r="F11" s="1" t="n"/>
      <c r="G11" s="1" t="n"/>
      <c r="H11" s="1" t="n"/>
      <c r="I11" s="1" t="n"/>
      <c r="J11" s="12">
        <f>SUM(J2:J10)</f>
        <v/>
      </c>
      <c r="K11" s="1" t="n"/>
      <c r="L11" s="13">
        <f>SUM(L2:L10)</f>
        <v/>
      </c>
      <c r="M11" s="1" t="n"/>
      <c r="N11" s="13">
        <f>SUM(N2:N10)</f>
        <v/>
      </c>
      <c r="O11" s="13">
        <f>SUM(O2:O10)</f>
        <v/>
      </c>
      <c r="P11" s="13">
        <f>SUM(P2:P10)</f>
        <v/>
      </c>
      <c r="Q11" s="13">
        <f>SUM(Q2:Q10)</f>
        <v/>
      </c>
      <c r="R11" s="1" t="n"/>
      <c r="S11" s="1" t="n"/>
      <c r="T11" s="1" t="n"/>
      <c r="U11" s="1" t="n"/>
    </row>
  </sheetData>
  <conditionalFormatting sqref="R2:R10">
    <cfRule type="expression" priority="1" dxfId="0" stopIfTrue="0">
      <formula>$R2="Paid"</formula>
    </cfRule>
    <cfRule type="expression" priority="2" dxfId="1" stopIfTrue="0">
      <formula>$R2="Unpaid"</formula>
    </cfRule>
    <cfRule type="expression" priority="3" dxfId="2" stopIfTrue="0">
      <formula>$R2="Partially Paid"</formula>
    </cfRule>
  </conditionalFormatting>
  <conditionalFormatting sqref="T2:T10">
    <cfRule type="expression" priority="4" dxfId="1" stopIfTrue="0">
      <formula>$T2&gt;0</formula>
    </cfRule>
  </conditionalFormatting>
  <dataValidations count="2">
    <dataValidation sqref="I2:I200" showErrorMessage="1" showInputMessage="1" allowBlank="1" type="list">
      <formula1>"Branding,Digital,Print,Social Media,Presentation,Other"</formula1>
    </dataValidation>
    <dataValidation sqref="G2:G200" showErrorMessage="1" showInputMessage="1" allowBlank="1" type="list">
      <formula1>"AL,AK,AZ,AR,CA,CO,CT,DE,FL,GA,HI,ID,IL,IN,IA,KS,KY,LA,ME,MD,MA,MI,MN,MS,MO,MT,NE,NV,NH,NJ,NM,NY,NC,ND,OH,OK,OR,PA,RI,SC,SD,TN,TX,UT,VT,VA,WA,WV,WI,WY"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20" customWidth="1" min="3" max="3"/>
    <col width="5" customWidth="1" min="4" max="4"/>
    <col width="22" customWidth="1" min="5" max="5"/>
    <col width="16" customWidth="1" min="6" max="6"/>
    <col width="5" customWidth="1" min="7" max="7"/>
    <col width="22" customWidth="1" min="8" max="8"/>
    <col width="16" customWidth="1" min="9" max="9"/>
  </cols>
  <sheetData>
    <row r="1" ht="32" customHeight="1">
      <c r="B1" s="14" t="inlineStr">
        <is>
          <t>Freelance Invoice Tracker — Summary Dashboard</t>
        </is>
      </c>
    </row>
    <row r="2"/>
    <row r="3" ht="20" customHeight="1">
      <c r="B3" s="15" t="inlineStr">
        <is>
          <t>KEY PERFORMANCE INDICATORS</t>
        </is>
      </c>
      <c r="E3" s="16" t="inlineStr">
        <is>
          <t>REVENUE SUMMARY</t>
        </is>
      </c>
      <c r="F3" s="17" t="n"/>
      <c r="H3" s="16" t="inlineStr">
        <is>
          <t>STATUS BREAKDOWN</t>
        </is>
      </c>
      <c r="I3" s="17" t="n"/>
    </row>
    <row r="4" ht="22" customHeight="1">
      <c r="B4" s="18" t="inlineStr">
        <is>
          <t>Total Invoiced</t>
        </is>
      </c>
      <c r="C4" s="19">
        <f>IFERROR(SUM(Invoices!O:O),0)</f>
        <v/>
      </c>
      <c r="E4" s="20" t="inlineStr">
        <is>
          <t>Total Invoiced</t>
        </is>
      </c>
      <c r="F4" s="21">
        <f>IFERROR(SUM(Invoices!O:O),0)</f>
        <v/>
      </c>
      <c r="H4" s="20" t="inlineStr">
        <is>
          <t>Paid</t>
        </is>
      </c>
      <c r="I4" s="22">
        <f>IFERROR(COUNTIF(Invoices!R:R,"Paid"),0)</f>
        <v/>
      </c>
    </row>
    <row r="5" ht="22" customHeight="1">
      <c r="B5" s="23" t="inlineStr">
        <is>
          <t>Total Paid</t>
        </is>
      </c>
      <c r="C5" s="19">
        <f>IFERROR(SUM(Invoices!P:P),0)</f>
        <v/>
      </c>
      <c r="E5" s="20" t="inlineStr">
        <is>
          <t>Total Paid</t>
        </is>
      </c>
      <c r="F5" s="21">
        <f>IFERROR(SUM(Invoices!P:P),0)</f>
        <v/>
      </c>
      <c r="H5" s="20" t="inlineStr">
        <is>
          <t>Unpaid</t>
        </is>
      </c>
      <c r="I5" s="22">
        <f>IFERROR(COUNTIF(Invoices!R:R,"Unpaid"),0)</f>
        <v/>
      </c>
    </row>
    <row r="6" ht="22" customHeight="1">
      <c r="B6" s="18" t="inlineStr">
        <is>
          <t>Total Balance Due</t>
        </is>
      </c>
      <c r="C6" s="19">
        <f>IFERROR(SUM(Invoices!Q:Q),0)</f>
        <v/>
      </c>
      <c r="E6" s="20" t="inlineStr">
        <is>
          <t>Balance Due</t>
        </is>
      </c>
      <c r="F6" s="21">
        <f>IFERROR(SUM(Invoices!Q:Q),0)</f>
        <v/>
      </c>
      <c r="H6" s="20" t="inlineStr">
        <is>
          <t>Partially Paid</t>
        </is>
      </c>
      <c r="I6" s="22">
        <f>IFERROR(COUNTIF(Invoices!R:R,"Partially Paid"),0)</f>
        <v/>
      </c>
    </row>
    <row r="7" ht="22" customHeight="1">
      <c r="B7" s="23" t="inlineStr">
        <is>
          <t>Average Invoice Amount</t>
        </is>
      </c>
      <c r="C7" s="19">
        <f>IFERROR(AVERAGE(Invoices!O2:O10),0)</f>
        <v/>
      </c>
    </row>
    <row r="8" ht="22" customHeight="1">
      <c r="B8" s="18" t="inlineStr">
        <is>
          <t>Paid Invoice Count</t>
        </is>
      </c>
      <c r="C8" s="24">
        <f>IFERROR(COUNTIF(Invoices!R:R,"Paid"),0)</f>
        <v/>
      </c>
    </row>
    <row r="9" ht="22" customHeight="1">
      <c r="B9" s="23" t="inlineStr">
        <is>
          <t>Outstanding Invoice Count</t>
        </is>
      </c>
      <c r="C9" s="24">
        <f>IFERROR(COUNTIF(Invoices!R:R,"Unpaid")+COUNTIF(Invoices!R:R,"Partially Paid"),0)</f>
        <v/>
      </c>
    </row>
    <row r="10" ht="22" customHeight="1">
      <c r="B10" s="18" t="inlineStr">
        <is>
          <t>Overdue Invoice Count</t>
        </is>
      </c>
      <c r="C10" s="24">
        <f>IFERROR(COUNTIF(Invoices!T2:T10,"&gt;0"),0)</f>
        <v/>
      </c>
    </row>
    <row r="11" ht="22" customHeight="1">
      <c r="B11" s="23" t="inlineStr">
        <is>
          <t>Sales Tax Collected</t>
        </is>
      </c>
      <c r="C11" s="19">
        <f>IFERROR(SUM(Invoices!N:N),0)</f>
        <v/>
      </c>
    </row>
    <row r="12"/>
    <row r="13">
      <c r="B13" s="16" t="inlineStr">
        <is>
          <t>MONTHLY INVOICED TOTALS</t>
        </is>
      </c>
      <c r="C13" s="29" t="n"/>
    </row>
    <row r="14">
      <c r="B14" s="20" t="inlineStr">
        <is>
          <t>January</t>
        </is>
      </c>
      <c r="C14" s="21" t="n">
        <v>0</v>
      </c>
    </row>
    <row r="15">
      <c r="B15" s="25" t="inlineStr">
        <is>
          <t>February</t>
        </is>
      </c>
      <c r="C15" s="21" t="n">
        <v>0</v>
      </c>
    </row>
    <row r="16">
      <c r="B16" s="20" t="inlineStr">
        <is>
          <t>March</t>
        </is>
      </c>
      <c r="C16" s="21" t="n">
        <v>7635.41</v>
      </c>
    </row>
    <row r="17">
      <c r="B17" s="25" t="inlineStr">
        <is>
          <t>April</t>
        </is>
      </c>
      <c r="C17" s="21" t="n">
        <v>3562.99</v>
      </c>
    </row>
    <row r="18">
      <c r="B18" s="20" t="inlineStr">
        <is>
          <t>May</t>
        </is>
      </c>
      <c r="C18" s="21" t="n">
        <v>2310</v>
      </c>
    </row>
    <row r="19">
      <c r="B19" s="25" t="inlineStr">
        <is>
          <t>June</t>
        </is>
      </c>
      <c r="C19" s="21" t="n">
        <v>0</v>
      </c>
    </row>
    <row r="20">
      <c r="B20" s="20" t="inlineStr">
        <is>
          <t>July</t>
        </is>
      </c>
      <c r="C20" s="21" t="n">
        <v>0</v>
      </c>
    </row>
    <row r="21">
      <c r="B21" s="25" t="inlineStr">
        <is>
          <t>August</t>
        </is>
      </c>
      <c r="C21" s="21" t="n">
        <v>0</v>
      </c>
    </row>
    <row r="22">
      <c r="B22" s="20" t="inlineStr">
        <is>
          <t>September</t>
        </is>
      </c>
      <c r="C22" s="21" t="n">
        <v>0</v>
      </c>
    </row>
    <row r="23">
      <c r="B23" s="25" t="inlineStr">
        <is>
          <t>October</t>
        </is>
      </c>
      <c r="C23" s="21" t="n">
        <v>0</v>
      </c>
    </row>
    <row r="24">
      <c r="B24" s="20" t="inlineStr">
        <is>
          <t>November</t>
        </is>
      </c>
      <c r="C24" s="21" t="n">
        <v>0</v>
      </c>
    </row>
    <row r="25">
      <c r="B25" s="25" t="inlineStr">
        <is>
          <t>December</t>
        </is>
      </c>
      <c r="C25" s="21" t="n">
        <v>0</v>
      </c>
    </row>
  </sheetData>
  <mergeCells count="3">
    <mergeCell ref="B1:I1"/>
    <mergeCell ref="B3:C3"/>
    <mergeCell ref="B13:C1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55" customWidth="1" min="3" max="3"/>
    <col width="3" customWidth="1" min="4" max="4"/>
  </cols>
  <sheetData>
    <row r="1" ht="32" customHeight="1">
      <c r="B1" s="14" t="inlineStr">
        <is>
          <t>Freelance Invoice Tracker — User Guide</t>
        </is>
      </c>
    </row>
    <row r="2"/>
    <row r="3" ht="18" customHeight="1">
      <c r="B3" s="26" t="inlineStr">
        <is>
          <t>GETTING STARTED</t>
        </is>
      </c>
      <c r="C3" s="29" t="n"/>
    </row>
    <row r="4" ht="20" customHeight="1">
      <c r="B4" s="18" t="inlineStr">
        <is>
          <t>Sheet: Invoices</t>
        </is>
      </c>
      <c r="C4" s="27" t="inlineStr">
        <is>
          <t>Enter one invoice per row. Start from row 2. Do not modify row 1 headers.</t>
        </is>
      </c>
    </row>
    <row r="5" ht="20" customHeight="1">
      <c r="B5" s="23" t="inlineStr">
        <is>
          <t>Invoice #</t>
        </is>
      </c>
      <c r="C5" s="28" t="inlineStr">
        <is>
          <t>Enter a unique invoice number (e.g., 1001, 1002). Keep sequential for easy reference.</t>
        </is>
      </c>
    </row>
    <row r="6" ht="20" customHeight="1">
      <c r="B6" s="18" t="inlineStr">
        <is>
          <t>Invoice Date / Due Date</t>
        </is>
      </c>
      <c r="C6" s="27" t="inlineStr">
        <is>
          <t>Enter dates in MM/DD/YYYY format. Due Date is typically Net-30 from Invoice Date.</t>
        </is>
      </c>
    </row>
    <row r="7" ht="20" customHeight="1">
      <c r="B7" s="23" t="inlineStr">
        <is>
          <t>Client Name / Company</t>
        </is>
      </c>
      <c r="C7" s="28" t="inlineStr">
        <is>
          <t>Enter the client contact name and their business name.</t>
        </is>
      </c>
    </row>
    <row r="8" ht="20" customHeight="1">
      <c r="B8" s="18" t="inlineStr">
        <is>
          <t>City / State</t>
        </is>
      </c>
      <c r="C8" s="27" t="inlineStr">
        <is>
          <t>Enter the client city and 2-letter U.S. state abbreviation (e.g., TX, CA, NY).</t>
        </is>
      </c>
    </row>
    <row r="9" ht="20" customHeight="1">
      <c r="B9" s="23" t="inlineStr">
        <is>
          <t>Project / Service</t>
        </is>
      </c>
      <c r="C9" s="28" t="inlineStr">
        <is>
          <t>Describe the deliverable (e.g., Logo Design, Social Media Graphics, Pitch Deck).</t>
        </is>
      </c>
    </row>
    <row r="10" ht="20" customHeight="1">
      <c r="B10" s="18" t="inlineStr">
        <is>
          <t>Category</t>
        </is>
      </c>
      <c r="C10" s="27" t="inlineStr">
        <is>
          <t>Select from dropdown: Branding, Digital, Print, Social Media, Presentation, Other.</t>
        </is>
      </c>
    </row>
    <row r="11" ht="20" customHeight="1">
      <c r="B11" s="23" t="inlineStr">
        <is>
          <t>Hours</t>
        </is>
      </c>
      <c r="C11" s="28" t="inlineStr">
        <is>
          <t>Enter billable hours worked on the project (decimals allowed, e.g., 7.5).</t>
        </is>
      </c>
    </row>
    <row r="12" ht="20" customHeight="1">
      <c r="B12" s="18" t="inlineStr">
        <is>
          <t>Rate</t>
        </is>
      </c>
      <c r="C12" s="27" t="inlineStr">
        <is>
          <t>Enter your hourly rate in USD (e.g., 85 for $85/hr). No $ symbol needed.</t>
        </is>
      </c>
    </row>
    <row r="13" ht="18" customHeight="1"/>
    <row r="14" ht="18" customHeight="1">
      <c r="B14" s="26" t="inlineStr">
        <is>
          <t>CALCULATED FIELDS (Do Not Edit)</t>
        </is>
      </c>
      <c r="C14" s="29" t="n"/>
    </row>
    <row r="15" ht="20" customHeight="1">
      <c r="B15" s="23" t="inlineStr">
        <is>
          <t>Subtotal</t>
        </is>
      </c>
      <c r="C15" s="28" t="inlineStr">
        <is>
          <t>Auto-calculated: Hours × Rate. Do not overwrite.</t>
        </is>
      </c>
    </row>
    <row r="16" ht="20" customHeight="1">
      <c r="B16" s="18" t="inlineStr">
        <is>
          <t>Sales Tax %</t>
        </is>
      </c>
      <c r="C16" s="27" t="inlineStr">
        <is>
          <t>Enter applicable state sales tax as a decimal (e.g., 0.0825 for 8.25%). Enter 0 if exempt.</t>
        </is>
      </c>
    </row>
    <row r="17" ht="20" customHeight="1">
      <c r="B17" s="23" t="inlineStr">
        <is>
          <t>Sales Tax</t>
        </is>
      </c>
      <c r="C17" s="28" t="inlineStr">
        <is>
          <t>Auto-calculated: Subtotal × Sales Tax %. Do not overwrite.</t>
        </is>
      </c>
    </row>
    <row r="18" ht="20" customHeight="1">
      <c r="B18" s="18" t="inlineStr">
        <is>
          <t>Total Invoice</t>
        </is>
      </c>
      <c r="C18" s="27" t="inlineStr">
        <is>
          <t>Auto-calculated: Subtotal + Sales Tax. Do not overwrite.</t>
        </is>
      </c>
    </row>
    <row r="19" ht="20" customHeight="1">
      <c r="B19" s="23" t="inlineStr">
        <is>
          <t>Amount Paid</t>
        </is>
      </c>
      <c r="C19" s="28" t="inlineStr">
        <is>
          <t>Enter the amount the client has paid to date (partial or full).</t>
        </is>
      </c>
    </row>
    <row r="20" ht="20" customHeight="1">
      <c r="B20" s="18" t="inlineStr">
        <is>
          <t>Balance Due</t>
        </is>
      </c>
      <c r="C20" s="27" t="inlineStr">
        <is>
          <t>Auto-calculated: Total Invoice − Amount Paid. Do not overwrite.</t>
        </is>
      </c>
    </row>
    <row r="21" ht="20" customHeight="1">
      <c r="B21" s="23" t="inlineStr">
        <is>
          <t>Status</t>
        </is>
      </c>
      <c r="C21" s="28" t="inlineStr">
        <is>
          <t>Auto-calculated: Paid / Partially Paid / Unpaid based on Balance Due.</t>
        </is>
      </c>
    </row>
    <row r="22" ht="20" customHeight="1">
      <c r="B22" s="18" t="inlineStr">
        <is>
          <t>Payment Date</t>
        </is>
      </c>
      <c r="C22" s="27" t="inlineStr">
        <is>
          <t>Enter the date payment was received (MM/DD/YYYY). Leave blank if unpaid.</t>
        </is>
      </c>
    </row>
    <row r="23" ht="20" customHeight="1">
      <c r="B23" s="23" t="inlineStr">
        <is>
          <t>Days Past Due</t>
        </is>
      </c>
      <c r="C23" s="28" t="inlineStr">
        <is>
          <t>Auto-calculated: Days beyond Due Date if still unpaid. 0 if Paid.</t>
        </is>
      </c>
    </row>
    <row r="24" ht="20" customHeight="1">
      <c r="B24" s="18" t="inlineStr">
        <is>
          <t>Notes</t>
        </is>
      </c>
      <c r="C24" s="27" t="inlineStr">
        <is>
          <t>Free-text field for any additional context (e.g., check number, revision notes).</t>
        </is>
      </c>
    </row>
    <row r="25" ht="18" customHeight="1"/>
    <row r="26" ht="18" customHeight="1">
      <c r="B26" s="26" t="inlineStr">
        <is>
          <t>STATUS DEFINITIONS</t>
        </is>
      </c>
      <c r="C26" s="29" t="n"/>
    </row>
    <row r="27" ht="20" customHeight="1">
      <c r="B27" s="23" t="inlineStr">
        <is>
          <t>Paid (Green)</t>
        </is>
      </c>
      <c r="C27" s="28" t="inlineStr">
        <is>
          <t>Balance Due = $0. Invoice has been paid in full.</t>
        </is>
      </c>
    </row>
    <row r="28" ht="20" customHeight="1">
      <c r="B28" s="18" t="inlineStr">
        <is>
          <t>Unpaid (Red)</t>
        </is>
      </c>
      <c r="C28" s="27" t="inlineStr">
        <is>
          <t>No payment received. Full balance outstanding.</t>
        </is>
      </c>
    </row>
    <row r="29" ht="20" customHeight="1">
      <c r="B29" s="23" t="inlineStr">
        <is>
          <t>Partially Paid (Amber)</t>
        </is>
      </c>
      <c r="C29" s="28" t="inlineStr">
        <is>
          <t>Some payment received but balance remains. Follow up with client.</t>
        </is>
      </c>
    </row>
    <row r="30" ht="18" customHeight="1"/>
    <row r="31" ht="18" customHeight="1">
      <c r="B31" s="26" t="inlineStr">
        <is>
          <t>U.S. FORMATTING STANDARDS</t>
        </is>
      </c>
      <c r="C31" s="29" t="n"/>
    </row>
    <row r="32" ht="20" customHeight="1">
      <c r="B32" s="18" t="inlineStr">
        <is>
          <t>Date Format</t>
        </is>
      </c>
      <c r="C32" s="27" t="inlineStr">
        <is>
          <t>All dates use MM/DD/YYYY (U.S. standard). Example: 06/19/2026.</t>
        </is>
      </c>
    </row>
    <row r="33" ht="20" customHeight="1">
      <c r="B33" s="23" t="inlineStr">
        <is>
          <t>Currency Format</t>
        </is>
      </c>
      <c r="C33" s="28" t="inlineStr">
        <is>
          <t>All amounts displayed as $1,234.56 (dollar sign, comma thousands, period decimal).</t>
        </is>
      </c>
    </row>
    <row r="34" ht="20" customHeight="1">
      <c r="B34" s="18" t="inlineStr">
        <is>
          <t>Sales Tax</t>
        </is>
      </c>
      <c r="C34" s="27" t="inlineStr">
        <is>
          <t>U.S. sales tax varies by state. Enter the applicable rate for services in your state.</t>
        </is>
      </c>
    </row>
    <row r="35" ht="20" customHeight="1">
      <c r="B35" s="23" t="inlineStr">
        <is>
          <t>Tax Note</t>
        </is>
      </c>
      <c r="C35" s="28" t="inlineStr">
        <is>
          <t>Consult a CPA or IRS.gov for guidance on whether your services are taxable in each state.</t>
        </is>
      </c>
    </row>
    <row r="36" ht="18" customHeight="1"/>
    <row r="37" ht="18" customHeight="1">
      <c r="B37" s="26" t="inlineStr">
        <is>
          <t>COLOR LEGEND</t>
        </is>
      </c>
      <c r="C37" s="29" t="n"/>
    </row>
    <row r="38" ht="20" customHeight="1">
      <c r="B38" s="18" t="inlineStr">
        <is>
          <t>Pale Yellow (#FFFBEB)</t>
        </is>
      </c>
      <c r="C38" s="27" t="inlineStr">
        <is>
          <t>Input cell — you should enter data here.</t>
        </is>
      </c>
    </row>
    <row r="39" ht="20" customHeight="1">
      <c r="B39" s="23" t="inlineStr">
        <is>
          <t>Light Gray (#F1F5F9)</t>
        </is>
      </c>
      <c r="C39" s="28" t="inlineStr">
        <is>
          <t>Calculated cell — formula auto-populates. Do not overwrite.</t>
        </is>
      </c>
    </row>
    <row r="40" ht="20" customHeight="1">
      <c r="B40" s="18" t="inlineStr">
        <is>
          <t>Green fill</t>
        </is>
      </c>
      <c r="C40" s="27" t="inlineStr">
        <is>
          <t>Paid status — invoice fully collected.</t>
        </is>
      </c>
    </row>
    <row r="41" ht="20" customHeight="1">
      <c r="B41" s="23" t="inlineStr">
        <is>
          <t>Red fill</t>
        </is>
      </c>
      <c r="C41" s="28" t="inlineStr">
        <is>
          <t>Unpaid status or overdue — action required.</t>
        </is>
      </c>
    </row>
    <row r="42" ht="20" customHeight="1">
      <c r="B42" s="18" t="inlineStr">
        <is>
          <t>Amber fill</t>
        </is>
      </c>
      <c r="C42" s="27" t="inlineStr">
        <is>
          <t>Partially Paid — follow up with client for remaining balance.</t>
        </is>
      </c>
    </row>
    <row r="43" ht="18" customHeight="1"/>
    <row r="44" ht="18" customHeight="1">
      <c r="B44" s="26" t="inlineStr">
        <is>
          <t>SUMMARY DASHBOARD</t>
        </is>
      </c>
      <c r="C44" s="29" t="n"/>
    </row>
    <row r="45" ht="20" customHeight="1">
      <c r="B45" s="23" t="inlineStr">
        <is>
          <t>KPI Panel</t>
        </is>
      </c>
      <c r="C45" s="28" t="inlineStr">
        <is>
          <t>Displays totals and counts pulled live from the Invoices sheet. No manual entry needed.</t>
        </is>
      </c>
    </row>
    <row r="46" ht="20" customHeight="1">
      <c r="B46" s="18" t="inlineStr">
        <is>
          <t>Bar Chart</t>
        </is>
      </c>
      <c r="C46" s="27" t="inlineStr">
        <is>
          <t>Visualizes Total Invoiced vs. Total Paid vs. Balance Due.</t>
        </is>
      </c>
    </row>
    <row r="47" ht="20" customHeight="1">
      <c r="B47" s="23" t="inlineStr">
        <is>
          <t>Pie Chart</t>
        </is>
      </c>
      <c r="C47" s="28" t="inlineStr">
        <is>
          <t>Shows proportion of Paid / Unpaid / Partially Paid invoices by count.</t>
        </is>
      </c>
    </row>
    <row r="48" ht="20" customHeight="1">
      <c r="B48" s="18" t="inlineStr">
        <is>
          <t>Line Chart</t>
        </is>
      </c>
      <c r="C48" s="27" t="inlineStr">
        <is>
          <t>Displays monthly invoiced totals for 2026. Update the monthly table if needed.</t>
        </is>
      </c>
    </row>
    <row r="49" ht="18" customHeight="1"/>
    <row r="50" ht="18" customHeight="1">
      <c r="B50" s="26" t="inlineStr">
        <is>
          <t>TIPS &amp; BEST PRACTICES</t>
        </is>
      </c>
      <c r="C50" s="29" t="n"/>
    </row>
    <row r="51" ht="20" customHeight="1">
      <c r="B51" s="23" t="inlineStr">
        <is>
          <t>Saving</t>
        </is>
      </c>
      <c r="C51" s="28" t="inlineStr">
        <is>
          <t>Save the file as .xlsx. Keep a dated backup copy each month (e.g., InvoiceTracker_Jun2026.xlsx).</t>
        </is>
      </c>
    </row>
    <row r="52" ht="20" customHeight="1">
      <c r="B52" s="18" t="inlineStr">
        <is>
          <t>New Rows</t>
        </is>
      </c>
      <c r="C52" s="27" t="inlineStr">
        <is>
          <t>Insert new rows above row 11 (Totals row) or simply append below and copy formulas down.</t>
        </is>
      </c>
    </row>
    <row r="53" ht="20" customHeight="1">
      <c r="B53" s="23" t="inlineStr">
        <is>
          <t>1099 Planning</t>
        </is>
      </c>
      <c r="C53" s="28" t="inlineStr">
        <is>
          <t>Track Total Paid carefully — amounts over $600/year from one client may require a 1099-NEC.</t>
        </is>
      </c>
    </row>
    <row r="54" ht="20" customHeight="1">
      <c r="B54" s="18" t="inlineStr">
        <is>
          <t>Rates</t>
        </is>
      </c>
      <c r="C54" s="27" t="inlineStr">
        <is>
          <t>Review your hourly rate annually. The U.S. Bureau of Labor Statistics recommends benchmarking against local market rates.</t>
        </is>
      </c>
    </row>
  </sheetData>
  <mergeCells count="8">
    <mergeCell ref="B1:C1"/>
    <mergeCell ref="B3:C3"/>
    <mergeCell ref="B14:C14"/>
    <mergeCell ref="B26:C26"/>
    <mergeCell ref="B31:C31"/>
    <mergeCell ref="B37:C37"/>
    <mergeCell ref="B44:C44"/>
    <mergeCell ref="B50:C5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2026-06-19T06:17:40Z</dcterms:created>
  <dcterms:modified xmlns:dcterms="http://purl.org/dc/terms/" xmlns:xsi="http://www.w3.org/2001/XMLSchema-instance" xsi:type="dcterms:W3CDTF">2026-06-19T06:17:40Z</dcterms:modified>
</cp:coreProperties>
</file>